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275" windowHeight="4935"/>
  </bookViews>
  <sheets>
    <sheet name="Ark1" sheetId="1" r:id="rId1"/>
    <sheet name="Ark2" sheetId="2" r:id="rId2"/>
    <sheet name="Ark3" sheetId="3" r:id="rId3"/>
  </sheets>
  <calcPr calcId="145621" concurrentCalc="0"/>
</workbook>
</file>

<file path=xl/calcChain.xml><?xml version="1.0" encoding="utf-8"?>
<calcChain xmlns="http://schemas.openxmlformats.org/spreadsheetml/2006/main">
  <c r="C56" i="1" l="1"/>
  <c r="B42" i="1"/>
  <c r="B49" i="1"/>
  <c r="B47" i="1"/>
  <c r="C55" i="1"/>
  <c r="C57" i="1"/>
  <c r="B28" i="1"/>
  <c r="B46" i="1"/>
  <c r="B48" i="1"/>
  <c r="B50" i="1"/>
</calcChain>
</file>

<file path=xl/sharedStrings.xml><?xml version="1.0" encoding="utf-8"?>
<sst xmlns="http://schemas.openxmlformats.org/spreadsheetml/2006/main" count="48" uniqueCount="38">
  <si>
    <t>Brugt udstyr taget i bytte</t>
  </si>
  <si>
    <t>Pris, DKK</t>
  </si>
  <si>
    <t>Tilbudsgiver skal udfylde de farvede felter</t>
  </si>
  <si>
    <t>Leveringstid efter ordreafgivelse, antal uger</t>
  </si>
  <si>
    <t>(146995) Annoncering</t>
  </si>
  <si>
    <t>Tilbudsgivers navn</t>
  </si>
  <si>
    <t xml:space="preserve">Adresse og postnr. </t>
  </si>
  <si>
    <t>CVR</t>
  </si>
  <si>
    <t>Kontaktperson</t>
  </si>
  <si>
    <t>E-mail til kontaktperson</t>
  </si>
  <si>
    <t>Samlet pris</t>
  </si>
  <si>
    <t>Mærke, model og størrelse på teleskoplæsser</t>
  </si>
  <si>
    <t>Hvis opfyldelse af Ordregivers ønsker kræver yderligere udstyr, skal det beskrives her sammen med evt. pris</t>
  </si>
  <si>
    <t>Pris på evt. ekstra udstyr</t>
  </si>
  <si>
    <t>Service, pris vægter 20 %</t>
  </si>
  <si>
    <t>Evalueringspris, service</t>
  </si>
  <si>
    <t>Samlet pris, evt. ekstra udstyr</t>
  </si>
  <si>
    <t>Pris for evt. udstyrsoptioner</t>
  </si>
  <si>
    <t>Pris på teleskoplæsser</t>
  </si>
  <si>
    <t>PRIS</t>
  </si>
  <si>
    <t>Pris for teleskoplæsser og brugt udstyr</t>
  </si>
  <si>
    <t>Samlet pris teleskoplæsser</t>
  </si>
  <si>
    <t>Samlet pris for evt. udstyrsoptioner</t>
  </si>
  <si>
    <t>Samlet evalueringspris teleskoplæsser inkl. udstyrsoptioner</t>
  </si>
  <si>
    <t>Pris DKK</t>
  </si>
  <si>
    <t>Samlet evalueringspris, vægter i alt 40 %</t>
  </si>
  <si>
    <t>SERVICE</t>
  </si>
  <si>
    <t>Evalueringspris, evt. udstyrsoptioner, vægter 35 %</t>
  </si>
  <si>
    <t>Evalueringspris, teleskoplæsser, vægter 65 %</t>
  </si>
  <si>
    <t>Option 6.1, Serviceaftale 36 mdr., vægter 50 %</t>
  </si>
  <si>
    <t>Option 6.2, Timepris på værksted, vægter 50 %</t>
  </si>
  <si>
    <t xml:space="preserve">Tilbudsgivers almindelige salgs- og leveringsbetingelser finder ikke anvendelse </t>
  </si>
  <si>
    <t xml:space="preserve">for dette køb. </t>
  </si>
  <si>
    <t xml:space="preserve">Såfremt Tilbudsgivers tilbud for at opfylde mindstekravene er sammensat af </t>
  </si>
  <si>
    <t xml:space="preserve">flere produkter, skal samtlige delpriser oplyses enten nedenfor eller i tilbud  </t>
  </si>
  <si>
    <t>vedlagt</t>
  </si>
  <si>
    <t>Kontraktbilag 2 - Tilbudsskema: Teleskoplæsser, Biogasanlægget ved AU-Foulum</t>
  </si>
  <si>
    <t xml:space="preserve">Mærke, varebeskrivelse, varenr.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</si>
</sst>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/>
    <xf numFmtId="0" fontId="0" fillId="0" borderId="4" xfId="0" applyBorder="1" applyAlignment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2" borderId="8" xfId="0" applyNumberFormat="1" applyFill="1" applyBorder="1"/>
    <xf numFmtId="0" fontId="0" fillId="2" borderId="12" xfId="0" applyFill="1" applyBorder="1"/>
    <xf numFmtId="4" fontId="0" fillId="2" borderId="13" xfId="0" applyNumberFormat="1" applyFill="1" applyBorder="1"/>
    <xf numFmtId="0" fontId="0" fillId="0" borderId="12" xfId="0" applyBorder="1"/>
    <xf numFmtId="0" fontId="0" fillId="0" borderId="16" xfId="0" applyBorder="1"/>
    <xf numFmtId="4" fontId="0" fillId="2" borderId="17" xfId="0" applyNumberFormat="1" applyFill="1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0" fillId="0" borderId="17" xfId="0" applyNumberFormat="1" applyBorder="1"/>
    <xf numFmtId="0" fontId="0" fillId="0" borderId="18" xfId="0" applyBorder="1"/>
    <xf numFmtId="4" fontId="0" fillId="0" borderId="19" xfId="0" applyNumberFormat="1" applyBorder="1"/>
    <xf numFmtId="0" fontId="1" fillId="0" borderId="0" xfId="0" applyFont="1" applyAlignment="1">
      <alignment horizontal="center"/>
    </xf>
    <xf numFmtId="4" fontId="0" fillId="0" borderId="13" xfId="0" applyNumberFormat="1" applyBorder="1"/>
    <xf numFmtId="0" fontId="2" fillId="0" borderId="14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Fill="1" applyBorder="1"/>
    <xf numFmtId="4" fontId="0" fillId="0" borderId="22" xfId="0" applyNumberFormat="1" applyBorder="1"/>
    <xf numFmtId="0" fontId="0" fillId="0" borderId="19" xfId="0" applyBorder="1"/>
    <xf numFmtId="4" fontId="0" fillId="2" borderId="21" xfId="0" applyNumberFormat="1" applyFill="1" applyBorder="1"/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0" borderId="0" xfId="0" applyFont="1" applyFill="1" applyBorder="1"/>
    <xf numFmtId="4" fontId="0" fillId="0" borderId="0" xfId="0" applyNumberFormat="1" applyFont="1"/>
    <xf numFmtId="0" fontId="2" fillId="0" borderId="14" xfId="0" applyFont="1" applyFill="1" applyBorder="1"/>
    <xf numFmtId="4" fontId="0" fillId="0" borderId="15" xfId="0" applyNumberFormat="1" applyBorder="1"/>
    <xf numFmtId="0" fontId="0" fillId="0" borderId="12" xfId="0" applyFont="1" applyFill="1" applyBorder="1"/>
    <xf numFmtId="0" fontId="0" fillId="0" borderId="16" xfId="0" applyFont="1" applyFill="1" applyBorder="1"/>
    <xf numFmtId="4" fontId="0" fillId="0" borderId="17" xfId="0" applyNumberFormat="1" applyFont="1" applyBorder="1"/>
    <xf numFmtId="0" fontId="0" fillId="0" borderId="18" xfId="0" applyFont="1" applyFill="1" applyBorder="1"/>
    <xf numFmtId="4" fontId="0" fillId="0" borderId="19" xfId="0" applyNumberFormat="1" applyFont="1" applyBorder="1"/>
    <xf numFmtId="0" fontId="0" fillId="0" borderId="14" xfId="0" applyFont="1" applyFill="1" applyBorder="1"/>
    <xf numFmtId="4" fontId="0" fillId="0" borderId="15" xfId="0" applyNumberFormat="1" applyFont="1" applyBorder="1"/>
    <xf numFmtId="4" fontId="0" fillId="0" borderId="0" xfId="0" applyNumberFormat="1" applyBorder="1"/>
    <xf numFmtId="0" fontId="4" fillId="0" borderId="0" xfId="0" applyFont="1" applyFill="1" applyBorder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0</xdr:col>
      <xdr:colOff>3416324</xdr:colOff>
      <xdr:row>3</xdr:row>
      <xdr:rowOff>27474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14300"/>
          <a:ext cx="3206774" cy="48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tabSelected="1" topLeftCell="A22" workbookViewId="0">
      <selection activeCell="C22" sqref="C22"/>
    </sheetView>
  </sheetViews>
  <sheetFormatPr defaultRowHeight="15" x14ac:dyDescent="0.25"/>
  <cols>
    <col min="1" max="1" width="56.85546875" customWidth="1"/>
    <col min="2" max="2" width="21.28515625" style="4" customWidth="1"/>
    <col min="3" max="4" width="12" customWidth="1"/>
  </cols>
  <sheetData>
    <row r="4" spans="1:5" ht="21" x14ac:dyDescent="0.35">
      <c r="A4" s="59" t="s">
        <v>36</v>
      </c>
      <c r="B4" s="59"/>
      <c r="C4" s="59"/>
      <c r="D4" s="59"/>
      <c r="E4" s="59"/>
    </row>
    <row r="5" spans="1:5" x14ac:dyDescent="0.25">
      <c r="A5" t="s">
        <v>4</v>
      </c>
    </row>
    <row r="6" spans="1:5" s="6" customFormat="1" x14ac:dyDescent="0.25">
      <c r="B6" s="4"/>
    </row>
    <row r="7" spans="1:5" s="6" customFormat="1" x14ac:dyDescent="0.25">
      <c r="B7" s="4"/>
    </row>
    <row r="8" spans="1:5" ht="15.75" thickBot="1" x14ac:dyDescent="0.3"/>
    <row r="9" spans="1:5" ht="15.75" thickTop="1" x14ac:dyDescent="0.25">
      <c r="A9" s="7" t="s">
        <v>5</v>
      </c>
      <c r="B9" s="12"/>
      <c r="C9" s="13"/>
      <c r="D9" s="13"/>
      <c r="E9" s="15"/>
    </row>
    <row r="10" spans="1:5" x14ac:dyDescent="0.25">
      <c r="A10" s="8" t="s">
        <v>6</v>
      </c>
      <c r="B10" s="10"/>
      <c r="C10" s="10"/>
      <c r="D10" s="10"/>
      <c r="E10" s="16"/>
    </row>
    <row r="11" spans="1:5" x14ac:dyDescent="0.25">
      <c r="A11" s="8" t="s">
        <v>7</v>
      </c>
      <c r="B11" s="10"/>
      <c r="C11" s="10"/>
      <c r="D11" s="10"/>
      <c r="E11" s="16"/>
    </row>
    <row r="12" spans="1:5" x14ac:dyDescent="0.25">
      <c r="A12" s="8" t="s">
        <v>8</v>
      </c>
      <c r="B12" s="10"/>
      <c r="C12" s="10"/>
      <c r="D12" s="10"/>
      <c r="E12" s="16"/>
    </row>
    <row r="13" spans="1:5" ht="15.75" thickBot="1" x14ac:dyDescent="0.3">
      <c r="A13" s="9" t="s">
        <v>9</v>
      </c>
      <c r="B13" s="11"/>
      <c r="C13" s="11"/>
      <c r="D13" s="11"/>
      <c r="E13" s="17"/>
    </row>
    <row r="14" spans="1:5" ht="15.75" thickTop="1" x14ac:dyDescent="0.25">
      <c r="A14" s="3"/>
    </row>
    <row r="16" spans="1:5" x14ac:dyDescent="0.25">
      <c r="A16" t="s">
        <v>2</v>
      </c>
    </row>
    <row r="17" spans="1:4" s="1" customFormat="1" x14ac:dyDescent="0.25"/>
    <row r="18" spans="1:4" x14ac:dyDescent="0.25">
      <c r="A18" t="s">
        <v>3</v>
      </c>
      <c r="B18" s="5"/>
    </row>
    <row r="19" spans="1:4" s="6" customFormat="1" x14ac:dyDescent="0.25"/>
    <row r="20" spans="1:4" s="6" customFormat="1" x14ac:dyDescent="0.25"/>
    <row r="21" spans="1:4" s="6" customFormat="1" ht="15.75" thickBot="1" x14ac:dyDescent="0.3"/>
    <row r="22" spans="1:4" s="6" customFormat="1" ht="19.5" thickBot="1" x14ac:dyDescent="0.35">
      <c r="A22" s="61" t="s">
        <v>19</v>
      </c>
      <c r="B22" s="62"/>
    </row>
    <row r="23" spans="1:4" s="6" customFormat="1" x14ac:dyDescent="0.25"/>
    <row r="24" spans="1:4" ht="16.5" thickBot="1" x14ac:dyDescent="0.3">
      <c r="A24" s="2" t="s">
        <v>20</v>
      </c>
      <c r="D24" t="s">
        <v>33</v>
      </c>
    </row>
    <row r="25" spans="1:4" s="25" customFormat="1" x14ac:dyDescent="0.25">
      <c r="A25" s="26" t="s">
        <v>18</v>
      </c>
      <c r="B25" s="27" t="s">
        <v>1</v>
      </c>
      <c r="D25" s="58" t="s">
        <v>34</v>
      </c>
    </row>
    <row r="26" spans="1:4" x14ac:dyDescent="0.25">
      <c r="A26" s="19" t="s">
        <v>11</v>
      </c>
      <c r="B26" s="20"/>
      <c r="D26" t="s">
        <v>35</v>
      </c>
    </row>
    <row r="27" spans="1:4" ht="15.75" thickBot="1" x14ac:dyDescent="0.3">
      <c r="A27" s="22" t="s">
        <v>0</v>
      </c>
      <c r="B27" s="23"/>
      <c r="C27" s="4"/>
    </row>
    <row r="28" spans="1:4" ht="15.75" thickBot="1" x14ac:dyDescent="0.3">
      <c r="A28" s="29" t="s">
        <v>10</v>
      </c>
      <c r="B28" s="30">
        <f>B26-B27</f>
        <v>0</v>
      </c>
      <c r="D28" t="s">
        <v>31</v>
      </c>
    </row>
    <row r="29" spans="1:4" x14ac:dyDescent="0.25">
      <c r="D29" t="s">
        <v>32</v>
      </c>
    </row>
    <row r="31" spans="1:4" ht="15.75" x14ac:dyDescent="0.25">
      <c r="A31" s="2" t="s">
        <v>17</v>
      </c>
    </row>
    <row r="32" spans="1:4" ht="30" customHeight="1" thickBot="1" x14ac:dyDescent="0.3">
      <c r="A32" s="60" t="s">
        <v>12</v>
      </c>
      <c r="B32" s="60"/>
    </row>
    <row r="33" spans="1:2" s="31" customFormat="1" x14ac:dyDescent="0.25">
      <c r="A33" s="43" t="s">
        <v>13</v>
      </c>
      <c r="B33" s="44" t="s">
        <v>1</v>
      </c>
    </row>
    <row r="34" spans="1:2" x14ac:dyDescent="0.25">
      <c r="A34" s="19" t="s">
        <v>37</v>
      </c>
      <c r="B34" s="20"/>
    </row>
    <row r="35" spans="1:2" x14ac:dyDescent="0.25">
      <c r="A35" s="19" t="s">
        <v>37</v>
      </c>
      <c r="B35" s="20"/>
    </row>
    <row r="36" spans="1:2" x14ac:dyDescent="0.25">
      <c r="A36" s="19" t="s">
        <v>37</v>
      </c>
      <c r="B36" s="20"/>
    </row>
    <row r="37" spans="1:2" x14ac:dyDescent="0.25">
      <c r="A37" s="19" t="s">
        <v>37</v>
      </c>
      <c r="B37" s="20"/>
    </row>
    <row r="38" spans="1:2" x14ac:dyDescent="0.25">
      <c r="A38" s="19" t="s">
        <v>37</v>
      </c>
      <c r="B38" s="20"/>
    </row>
    <row r="39" spans="1:2" x14ac:dyDescent="0.25">
      <c r="A39" s="19" t="s">
        <v>37</v>
      </c>
      <c r="B39" s="20"/>
    </row>
    <row r="40" spans="1:2" x14ac:dyDescent="0.25">
      <c r="A40" s="19" t="s">
        <v>37</v>
      </c>
      <c r="B40" s="20"/>
    </row>
    <row r="41" spans="1:2" x14ac:dyDescent="0.25">
      <c r="A41" s="19" t="s">
        <v>37</v>
      </c>
      <c r="B41" s="20"/>
    </row>
    <row r="42" spans="1:2" s="6" customFormat="1" ht="15.75" thickBot="1" x14ac:dyDescent="0.3">
      <c r="A42" s="37" t="s">
        <v>16</v>
      </c>
      <c r="B42" s="28">
        <f>SUM(B34:B41)</f>
        <v>0</v>
      </c>
    </row>
    <row r="43" spans="1:2" s="6" customFormat="1" x14ac:dyDescent="0.25">
      <c r="A43" s="14"/>
      <c r="B43" s="56"/>
    </row>
    <row r="44" spans="1:2" s="6" customFormat="1" ht="15.75" thickBot="1" x14ac:dyDescent="0.3">
      <c r="A44" s="14"/>
      <c r="B44" s="4"/>
    </row>
    <row r="45" spans="1:2" s="6" customFormat="1" ht="15.75" x14ac:dyDescent="0.25">
      <c r="A45" s="47" t="s">
        <v>25</v>
      </c>
      <c r="B45" s="48" t="s">
        <v>24</v>
      </c>
    </row>
    <row r="46" spans="1:2" s="6" customFormat="1" x14ac:dyDescent="0.25">
      <c r="A46" s="49" t="s">
        <v>21</v>
      </c>
      <c r="B46" s="32">
        <f>B28</f>
        <v>0</v>
      </c>
    </row>
    <row r="47" spans="1:2" s="6" customFormat="1" ht="15.75" thickBot="1" x14ac:dyDescent="0.3">
      <c r="A47" s="50" t="s">
        <v>22</v>
      </c>
      <c r="B47" s="28">
        <f>B42</f>
        <v>0</v>
      </c>
    </row>
    <row r="48" spans="1:2" s="24" customFormat="1" x14ac:dyDescent="0.25">
      <c r="A48" s="54" t="s">
        <v>28</v>
      </c>
      <c r="B48" s="55">
        <f>B46*65%</f>
        <v>0</v>
      </c>
    </row>
    <row r="49" spans="1:3" s="24" customFormat="1" ht="15.75" thickBot="1" x14ac:dyDescent="0.3">
      <c r="A49" s="50" t="s">
        <v>27</v>
      </c>
      <c r="B49" s="51">
        <f>B42*35%</f>
        <v>0</v>
      </c>
    </row>
    <row r="50" spans="1:3" s="24" customFormat="1" ht="15.75" thickBot="1" x14ac:dyDescent="0.3">
      <c r="A50" s="52" t="s">
        <v>23</v>
      </c>
      <c r="B50" s="53">
        <f>SUM(B48:B49)</f>
        <v>0</v>
      </c>
    </row>
    <row r="51" spans="1:3" s="24" customFormat="1" x14ac:dyDescent="0.25">
      <c r="A51" s="45"/>
      <c r="B51" s="46"/>
    </row>
    <row r="52" spans="1:3" s="24" customFormat="1" ht="21" x14ac:dyDescent="0.35">
      <c r="A52" s="57" t="s">
        <v>26</v>
      </c>
      <c r="B52" s="46"/>
    </row>
    <row r="53" spans="1:3" ht="15.75" thickBot="1" x14ac:dyDescent="0.3"/>
    <row r="54" spans="1:3" s="31" customFormat="1" ht="15.75" x14ac:dyDescent="0.25">
      <c r="A54" s="33" t="s">
        <v>14</v>
      </c>
      <c r="B54" s="34" t="s">
        <v>1</v>
      </c>
      <c r="C54" s="35" t="s">
        <v>1</v>
      </c>
    </row>
    <row r="55" spans="1:3" x14ac:dyDescent="0.25">
      <c r="A55" s="21" t="s">
        <v>29</v>
      </c>
      <c r="B55" s="18"/>
      <c r="C55" s="36">
        <f>B55*50%</f>
        <v>0</v>
      </c>
    </row>
    <row r="56" spans="1:3" ht="15.75" thickBot="1" x14ac:dyDescent="0.3">
      <c r="A56" s="22" t="s">
        <v>30</v>
      </c>
      <c r="B56" s="42"/>
      <c r="C56" s="38">
        <f>(B56*74)*50%</f>
        <v>0</v>
      </c>
    </row>
    <row r="57" spans="1:3" ht="15.75" thickBot="1" x14ac:dyDescent="0.3">
      <c r="A57" s="39" t="s">
        <v>15</v>
      </c>
      <c r="B57" s="40"/>
      <c r="C57" s="41">
        <f>SUM(C55:C56)</f>
        <v>0</v>
      </c>
    </row>
  </sheetData>
  <mergeCells count="3">
    <mergeCell ref="A4:E4"/>
    <mergeCell ref="A32:B32"/>
    <mergeCell ref="A22:B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Nedergaard Rasmussen</dc:creator>
  <cp:lastModifiedBy>Marie Nedergaard Rasmussen</cp:lastModifiedBy>
  <dcterms:created xsi:type="dcterms:W3CDTF">2016-06-20T11:42:11Z</dcterms:created>
  <dcterms:modified xsi:type="dcterms:W3CDTF">2016-06-22T11:07:49Z</dcterms:modified>
</cp:coreProperties>
</file>