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an\Documents\tohv\Shared\2. PROJEKTER, OFFENTLIG\O14.41Ø KBH - GPS\2. UDBUD\MATERIALE\FINAL\"/>
    </mc:Choice>
  </mc:AlternateContent>
  <bookViews>
    <workbookView xWindow="0" yWindow="0" windowWidth="25200" windowHeight="11685"/>
  </bookViews>
  <sheets>
    <sheet name="Underkriterum 1" sheetId="5" r:id="rId1"/>
    <sheet name="Ark1" sheetId="6" r:id="rId2"/>
  </sheets>
  <calcPr calcId="152511" concurrentCalc="0"/>
</workbook>
</file>

<file path=xl/calcChain.xml><?xml version="1.0" encoding="utf-8"?>
<calcChain xmlns="http://schemas.openxmlformats.org/spreadsheetml/2006/main">
  <c r="E5" i="5" l="1"/>
  <c r="E6" i="5"/>
  <c r="E7" i="5"/>
  <c r="E9" i="5"/>
  <c r="E10" i="5"/>
  <c r="E12" i="5"/>
  <c r="E13" i="5"/>
</calcChain>
</file>

<file path=xl/sharedStrings.xml><?xml version="1.0" encoding="utf-8"?>
<sst xmlns="http://schemas.openxmlformats.org/spreadsheetml/2006/main" count="35" uniqueCount="35">
  <si>
    <t>Evalueringspris</t>
  </si>
  <si>
    <t>Stk</t>
  </si>
  <si>
    <t>**** Prisen udfyldes for tilbud, der indeholder nøgle/nøglekort. Såfremt der tilbydes en løsning, der ikke anvender nøgle/nøglekort, udfyldes feltet C13 med "0".</t>
  </si>
  <si>
    <t>* Intialordren på 600 stk. indgår med en vægtning på 100 % og optionen på 200 stk. indgår med en vægtning på 50 %. Der evalueres således på 700 stk. låse</t>
  </si>
  <si>
    <t>** Prisen udfyldes for tilbud, der indeholder en batteridrevet lås. Såfremt der tilbydes en løsning, der ikke anvender en batteridrevet lås, udfyldes felterne C11 og C18 med "0".</t>
  </si>
  <si>
    <t>*** Prisen udfyldes for tilbud, der indeholder en GSM enhed. Såfremt der tilbydes løsning, der ikke anvender en GSM enhed, udfyldes felterne C12 og C19 med "0".</t>
  </si>
  <si>
    <t>Pris i DKK ekskl. moms</t>
  </si>
  <si>
    <t>Forklaring og vejledning til udfyldelse af tilbudsliste</t>
  </si>
  <si>
    <t>Tilbudsgiver bedes følgende i tilbudslisten</t>
  </si>
  <si>
    <t xml:space="preserve">1) Nettopris per 1 stk. lås ekskl. afgift og moms </t>
  </si>
  <si>
    <t>2) Pris for implementering- og uddannelsesplan</t>
  </si>
  <si>
    <t>3) Pris for system inkl. hosting af system i 72 måneder</t>
  </si>
  <si>
    <t>4) Pris pr. stk. for batteri til låsen, såfremt der tilbydes en løsning, der anvender en batteridrevet lås</t>
  </si>
  <si>
    <t>5) Pris pr. stk. for batteri til GSM enhed, såfremt der tilbydes en løsning, der anvender en GSM enhed</t>
  </si>
  <si>
    <t>6) Pris pr. stk. for fysisk nøgle/nøglekort, såfremt der tilbydes en løsning, der anvender en/et nøgle/nøglekort</t>
  </si>
  <si>
    <t>7) Garanteret levetid pr. batteri til lås ud fra den forudsætning, at der dagligt forekommer 10 indgange pr. berørt borger, såfremt der tilbydes løsning, der anvender en batteridrevet lås</t>
  </si>
  <si>
    <t>8) Garanteret levetid i måneder per batteri til GSM enhed ud fra den forudsætning, at der dagligt forekommer 10 indgange, såfremt der tilbydes løsning, der anvender en GSM enhed</t>
  </si>
  <si>
    <t>9) Oplysning om antal batterier der skal anvendes før låsen er operativ, såfremt der tilbydes en løsning, der anvender en batteridrevet lås</t>
  </si>
  <si>
    <t>10) Oplysning om antal batterier der skal anvendes før GSM enheden er operativ, såfremt der tilbydes løsning, der anvender en GSM enhed</t>
  </si>
  <si>
    <t>Måneder</t>
  </si>
  <si>
    <t>Tilbudsliste</t>
  </si>
  <si>
    <t xml:space="preserve">Kontraktbilag C - Prisskema     -        Annoncering af Fleet Management System, herunder installation af GPS-loggere til Københavns Kommune </t>
  </si>
  <si>
    <t>1 Initialordren</t>
  </si>
  <si>
    <t>1a. Pris pr. GPS-logger</t>
  </si>
  <si>
    <t>2 Efterfølgende</t>
  </si>
  <si>
    <t>1b. Installationspris pr. GPS-logger</t>
  </si>
  <si>
    <t>2a. Pris pr. GPS-logger</t>
  </si>
  <si>
    <t>2b. Installationspris pr. GPS-logger</t>
  </si>
  <si>
    <t>3 Abonnement</t>
  </si>
  <si>
    <t>1c. Pris for Fleet Management Systemets 1-10  brugerlicenser pr. mdr.</t>
  </si>
  <si>
    <t>4. Evalueringssum</t>
  </si>
  <si>
    <t>Evalueringssummen beregnes på baggrund af 1 + 2 + 3. Evalueringssummen er således tilbudsgivers tilbudte pris for installation af GPS-loggere og Fleet Management System, og tilbudsgivers pris på efterfølgende installationer pr. GPS-logger. Evalueringssummen vil udgøre tilbudsgivers tilbudte pris til underkriteriet "Pris".</t>
  </si>
  <si>
    <t>Vejledning til udfyldelse</t>
  </si>
  <si>
    <t>Alle priser afgivet i celler under 1, 2 og 3 beregnes automatisk i kolonnen "Evalueringspris" og summeres automatisk i 4. Evalueringssum.</t>
  </si>
  <si>
    <t>Abonnement/mdr. pr. GPS-logger, inkl. dataabonnement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</si>
</sst>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kr.&quot;\ * #,##0.00_ ;_ &quot;kr.&quot;\ * \-#,##0.00_ ;_ &quot;kr.&quot;\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ont="1" applyFill="1" applyBorder="1"/>
    <xf numFmtId="0" fontId="0" fillId="2" borderId="1" xfId="0" applyFill="1" applyBorder="1" applyAlignment="1">
      <alignment wrapText="1"/>
    </xf>
    <xf numFmtId="0" fontId="1" fillId="0" borderId="0" xfId="0" applyFont="1" applyFill="1" applyBorder="1"/>
    <xf numFmtId="0" fontId="0" fillId="5" borderId="0" xfId="0" applyFill="1"/>
    <xf numFmtId="0" fontId="0" fillId="5" borderId="0" xfId="0" applyFill="1" applyBorder="1"/>
    <xf numFmtId="0" fontId="0" fillId="5" borderId="3" xfId="0" applyFill="1" applyBorder="1"/>
    <xf numFmtId="0" fontId="0" fillId="5" borderId="2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0" xfId="0" applyFill="1" applyBorder="1" applyAlignment="1">
      <alignment wrapText="1"/>
    </xf>
    <xf numFmtId="0" fontId="1" fillId="6" borderId="9" xfId="0" applyFont="1" applyFill="1" applyBorder="1" applyAlignment="1">
      <alignment horizontal="center" wrapText="1"/>
    </xf>
    <xf numFmtId="0" fontId="1" fillId="6" borderId="8" xfId="0" applyFont="1" applyFill="1" applyBorder="1" applyAlignment="1">
      <alignment horizontal="left" vertical="top" wrapText="1"/>
    </xf>
    <xf numFmtId="0" fontId="4" fillId="5" borderId="2" xfId="0" applyFont="1" applyFill="1" applyBorder="1"/>
    <xf numFmtId="0" fontId="4" fillId="5" borderId="0" xfId="0" applyFont="1" applyFill="1" applyBorder="1"/>
    <xf numFmtId="0" fontId="4" fillId="5" borderId="0" xfId="0" applyFont="1" applyFill="1" applyBorder="1" applyAlignment="1">
      <alignment wrapText="1"/>
    </xf>
    <xf numFmtId="0" fontId="3" fillId="7" borderId="1" xfId="0" applyFont="1" applyFill="1" applyBorder="1" applyAlignment="1">
      <alignment horizontal="center" wrapText="1"/>
    </xf>
    <xf numFmtId="0" fontId="3" fillId="7" borderId="13" xfId="0" applyFont="1" applyFill="1" applyBorder="1" applyAlignment="1">
      <alignment horizontal="center" wrapText="1"/>
    </xf>
    <xf numFmtId="0" fontId="0" fillId="0" borderId="12" xfId="0" applyBorder="1" applyAlignment="1">
      <alignment vertical="top"/>
    </xf>
    <xf numFmtId="0" fontId="1" fillId="6" borderId="17" xfId="0" applyFont="1" applyFill="1" applyBorder="1" applyAlignment="1">
      <alignment horizontal="center" wrapText="1"/>
    </xf>
    <xf numFmtId="0" fontId="1" fillId="6" borderId="18" xfId="0" applyFont="1" applyFill="1" applyBorder="1" applyAlignment="1">
      <alignment horizontal="center" wrapText="1"/>
    </xf>
    <xf numFmtId="0" fontId="1" fillId="6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0" fillId="0" borderId="14" xfId="0" applyBorder="1" applyAlignment="1">
      <alignment vertical="top" wrapText="1"/>
    </xf>
    <xf numFmtId="0" fontId="3" fillId="7" borderId="15" xfId="0" applyFont="1" applyFill="1" applyBorder="1" applyAlignment="1">
      <alignment horizontal="center" wrapText="1"/>
    </xf>
    <xf numFmtId="0" fontId="1" fillId="6" borderId="9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 wrapText="1"/>
    </xf>
    <xf numFmtId="0" fontId="3" fillId="5" borderId="15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44" fontId="0" fillId="5" borderId="16" xfId="1" applyFont="1" applyFill="1" applyBorder="1"/>
    <xf numFmtId="44" fontId="0" fillId="5" borderId="11" xfId="1" applyFont="1" applyFill="1" applyBorder="1"/>
    <xf numFmtId="0" fontId="3" fillId="5" borderId="13" xfId="0" applyFont="1" applyFill="1" applyBorder="1" applyAlignment="1">
      <alignment horizontal="center" wrapText="1"/>
    </xf>
    <xf numFmtId="44" fontId="0" fillId="5" borderId="21" xfId="1" applyFont="1" applyFill="1" applyBorder="1"/>
    <xf numFmtId="44" fontId="1" fillId="5" borderId="4" xfId="0" applyNumberFormat="1" applyFont="1" applyFill="1" applyBorder="1" applyAlignment="1">
      <alignment wrapText="1"/>
    </xf>
    <xf numFmtId="0" fontId="0" fillId="4" borderId="10" xfId="0" applyFill="1" applyBorder="1" applyAlignment="1">
      <alignment vertical="top" wrapText="1"/>
    </xf>
    <xf numFmtId="44" fontId="1" fillId="5" borderId="0" xfId="0" applyNumberFormat="1" applyFont="1" applyFill="1" applyBorder="1" applyAlignment="1">
      <alignment wrapText="1"/>
    </xf>
    <xf numFmtId="0" fontId="1" fillId="5" borderId="17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center" wrapText="1"/>
    </xf>
    <xf numFmtId="0" fontId="1" fillId="6" borderId="22" xfId="0" applyFont="1" applyFill="1" applyBorder="1" applyAlignment="1">
      <alignment horizontal="center" wrapText="1"/>
    </xf>
    <xf numFmtId="0" fontId="0" fillId="5" borderId="9" xfId="0" applyFont="1" applyFill="1" applyBorder="1" applyAlignment="1">
      <alignment horizontal="center"/>
    </xf>
    <xf numFmtId="0" fontId="0" fillId="4" borderId="23" xfId="0" applyFill="1" applyBorder="1" applyAlignment="1">
      <alignment vertical="top" wrapText="1"/>
    </xf>
    <xf numFmtId="44" fontId="0" fillId="3" borderId="15" xfId="1" applyFont="1" applyFill="1" applyBorder="1" applyProtection="1">
      <protection locked="0"/>
    </xf>
    <xf numFmtId="44" fontId="0" fillId="3" borderId="1" xfId="1" applyFont="1" applyFill="1" applyBorder="1" applyProtection="1">
      <protection locked="0"/>
    </xf>
    <xf numFmtId="44" fontId="0" fillId="3" borderId="20" xfId="1" applyFont="1" applyFill="1" applyBorder="1" applyProtection="1">
      <protection locked="0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zoomScale="90" zoomScaleNormal="90" workbookViewId="0">
      <selection activeCell="B13" sqref="B13"/>
    </sheetView>
  </sheetViews>
  <sheetFormatPr defaultRowHeight="15" x14ac:dyDescent="0.25"/>
  <cols>
    <col min="1" max="1" width="115.7109375" customWidth="1"/>
    <col min="2" max="2" width="21" bestFit="1" customWidth="1"/>
    <col min="3" max="3" width="11.5703125" customWidth="1"/>
    <col min="4" max="4" width="10.140625" customWidth="1"/>
    <col min="5" max="5" width="22.28515625" customWidth="1"/>
    <col min="6" max="6" width="23.28515625" customWidth="1"/>
  </cols>
  <sheetData>
    <row r="1" spans="1:30" ht="18.75" x14ac:dyDescent="0.3">
      <c r="A1" s="14" t="s">
        <v>21</v>
      </c>
      <c r="B1" s="15"/>
      <c r="C1" s="15"/>
      <c r="D1" s="15"/>
      <c r="E1" s="16"/>
      <c r="F1" s="5"/>
      <c r="G1" s="5"/>
      <c r="H1" s="6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5.75" thickBot="1" x14ac:dyDescent="0.3">
      <c r="A2" s="7"/>
      <c r="B2" s="5"/>
      <c r="C2" s="5"/>
      <c r="D2" s="5"/>
      <c r="E2" s="11"/>
      <c r="F2" s="5"/>
      <c r="G2" s="5"/>
      <c r="H2" s="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5.75" thickBot="1" x14ac:dyDescent="0.3">
      <c r="A3" s="20" t="s">
        <v>20</v>
      </c>
      <c r="B3" s="21" t="s">
        <v>6</v>
      </c>
      <c r="C3" s="22" t="s">
        <v>1</v>
      </c>
      <c r="D3" s="22" t="s">
        <v>19</v>
      </c>
      <c r="E3" s="23" t="s">
        <v>0</v>
      </c>
      <c r="F3" s="5"/>
      <c r="G3" s="5"/>
      <c r="H3" s="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5.75" thickBot="1" x14ac:dyDescent="0.3">
      <c r="A4" s="13" t="s">
        <v>22</v>
      </c>
      <c r="B4" s="12"/>
      <c r="C4" s="26"/>
      <c r="D4" s="26"/>
      <c r="E4" s="27"/>
      <c r="F4" s="5"/>
      <c r="G4" s="5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x14ac:dyDescent="0.25">
      <c r="A5" s="24" t="s">
        <v>23</v>
      </c>
      <c r="B5" s="43">
        <v>0</v>
      </c>
      <c r="C5" s="29">
        <v>400</v>
      </c>
      <c r="D5" s="25"/>
      <c r="E5" s="31">
        <f>(C5*B5)</f>
        <v>0</v>
      </c>
      <c r="F5" s="5"/>
      <c r="G5" s="5"/>
      <c r="H5" s="6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5.75" thickBot="1" x14ac:dyDescent="0.3">
      <c r="A6" s="19" t="s">
        <v>25</v>
      </c>
      <c r="B6" s="44">
        <v>0</v>
      </c>
      <c r="C6" s="30">
        <v>400</v>
      </c>
      <c r="D6" s="17"/>
      <c r="E6" s="32">
        <f>(C6*B6)</f>
        <v>0</v>
      </c>
      <c r="F6" s="5"/>
      <c r="G6" s="5"/>
      <c r="H6" s="6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5.75" thickBot="1" x14ac:dyDescent="0.3">
      <c r="A7" s="19" t="s">
        <v>29</v>
      </c>
      <c r="B7" s="44">
        <v>0</v>
      </c>
      <c r="C7" s="28"/>
      <c r="D7" s="41">
        <v>24</v>
      </c>
      <c r="E7" s="32">
        <f>B7*D7</f>
        <v>0</v>
      </c>
      <c r="F7" s="5"/>
      <c r="G7" s="5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5.75" thickBot="1" x14ac:dyDescent="0.3">
      <c r="A8" s="13" t="s">
        <v>24</v>
      </c>
      <c r="B8" s="12"/>
      <c r="C8" s="26"/>
      <c r="D8" s="26"/>
      <c r="E8" s="27"/>
      <c r="F8" s="5"/>
      <c r="G8" s="5"/>
      <c r="H8" s="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x14ac:dyDescent="0.25">
      <c r="A9" t="s">
        <v>26</v>
      </c>
      <c r="B9" s="43">
        <v>0</v>
      </c>
      <c r="C9" s="29">
        <v>50</v>
      </c>
      <c r="D9" s="25"/>
      <c r="E9" s="31">
        <f t="shared" ref="E9" si="0">(C9*B9)</f>
        <v>0</v>
      </c>
      <c r="G9" s="5"/>
      <c r="H9" s="6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5.75" thickBot="1" x14ac:dyDescent="0.3">
      <c r="A10" t="s">
        <v>27</v>
      </c>
      <c r="B10" s="45">
        <v>0</v>
      </c>
      <c r="C10" s="33">
        <v>50</v>
      </c>
      <c r="D10" s="18"/>
      <c r="E10" s="34">
        <f>(B10*C10)</f>
        <v>0</v>
      </c>
      <c r="F10" s="5"/>
      <c r="G10" s="5"/>
      <c r="H10" s="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5.75" thickBot="1" x14ac:dyDescent="0.3">
      <c r="A11" s="13" t="s">
        <v>28</v>
      </c>
      <c r="B11" s="12"/>
      <c r="C11" s="26"/>
      <c r="D11" s="26"/>
      <c r="E11" s="27"/>
      <c r="F11" s="5"/>
      <c r="G11" s="5"/>
      <c r="H11" s="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5.75" thickBot="1" x14ac:dyDescent="0.3">
      <c r="A12" t="s">
        <v>34</v>
      </c>
      <c r="B12" s="43">
        <v>0</v>
      </c>
      <c r="C12" s="29">
        <v>400</v>
      </c>
      <c r="D12" s="41">
        <v>24</v>
      </c>
      <c r="E12" s="31">
        <f>B12*(C12*D12)</f>
        <v>0</v>
      </c>
      <c r="F12" s="5"/>
      <c r="G12" s="5"/>
      <c r="H12" s="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5.75" thickBot="1" x14ac:dyDescent="0.3">
      <c r="A13" s="13" t="s">
        <v>30</v>
      </c>
      <c r="B13" s="12"/>
      <c r="C13" s="12"/>
      <c r="D13" s="12"/>
      <c r="E13" s="35">
        <f>SUM(E5:E12)</f>
        <v>0</v>
      </c>
      <c r="F13" s="5"/>
      <c r="G13" s="5"/>
      <c r="H13" s="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5.75" thickBot="1" x14ac:dyDescent="0.3">
      <c r="A14" s="38"/>
      <c r="B14" s="39"/>
      <c r="C14" s="39"/>
      <c r="D14" s="39"/>
      <c r="E14" s="37"/>
      <c r="F14" s="5"/>
      <c r="G14" s="5"/>
      <c r="H14" s="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x14ac:dyDescent="0.25">
      <c r="A15" s="40" t="s">
        <v>32</v>
      </c>
      <c r="B15" s="39"/>
      <c r="C15" s="39"/>
      <c r="D15" s="39"/>
      <c r="E15" s="37"/>
      <c r="F15" s="5"/>
      <c r="G15" s="5"/>
      <c r="H15" s="6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45" x14ac:dyDescent="0.25">
      <c r="A16" s="42" t="s">
        <v>31</v>
      </c>
      <c r="B16" s="5"/>
      <c r="C16" s="5"/>
      <c r="D16" s="5"/>
      <c r="E16" s="5"/>
      <c r="F16" s="5"/>
      <c r="G16" s="5"/>
      <c r="H16" s="6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30.75" thickBot="1" x14ac:dyDescent="0.3">
      <c r="A17" s="36" t="s">
        <v>33</v>
      </c>
      <c r="B17" s="5"/>
      <c r="C17" s="5"/>
      <c r="D17" s="5"/>
      <c r="E17" s="5"/>
      <c r="F17" s="4"/>
      <c r="G17" s="5"/>
      <c r="H17" s="6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x14ac:dyDescent="0.25">
      <c r="B18" s="5"/>
      <c r="C18" s="5"/>
      <c r="D18" s="5"/>
      <c r="E18" s="5"/>
      <c r="F18" s="5"/>
      <c r="G18" s="5"/>
      <c r="H18" s="6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x14ac:dyDescent="0.25">
      <c r="A19" s="4"/>
      <c r="B19" s="5"/>
      <c r="C19" s="5"/>
      <c r="D19" s="5"/>
      <c r="E19" s="5"/>
      <c r="F19" s="5"/>
      <c r="G19" s="5"/>
      <c r="H19" s="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5.75" customHeight="1" x14ac:dyDescent="0.25">
      <c r="B20" s="5"/>
      <c r="C20" s="5"/>
      <c r="D20" s="5"/>
      <c r="E20" s="5"/>
      <c r="F20" s="5"/>
      <c r="G20" s="5"/>
      <c r="H20" s="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x14ac:dyDescent="0.25">
      <c r="A21" s="7"/>
      <c r="B21" s="5"/>
      <c r="C21" s="5"/>
      <c r="D21" s="5"/>
      <c r="E21" s="5"/>
      <c r="F21" s="5"/>
      <c r="G21" s="5"/>
      <c r="H21" s="6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30" x14ac:dyDescent="0.25">
      <c r="A22" s="7"/>
      <c r="B22" s="5"/>
      <c r="C22" s="5"/>
      <c r="D22" s="5"/>
      <c r="E22" s="5"/>
      <c r="F22" s="5"/>
      <c r="G22" s="5"/>
      <c r="H22" s="6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30" x14ac:dyDescent="0.25">
      <c r="A23" s="7"/>
      <c r="B23" s="5"/>
      <c r="C23" s="5"/>
      <c r="D23" s="5"/>
      <c r="E23" s="5"/>
      <c r="F23" s="5"/>
      <c r="G23" s="5"/>
      <c r="H23" s="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30" x14ac:dyDescent="0.25">
      <c r="A24" s="8"/>
      <c r="B24" s="9"/>
      <c r="C24" s="9"/>
      <c r="D24" s="9"/>
      <c r="E24" s="9"/>
      <c r="F24" s="9"/>
      <c r="G24" s="9"/>
      <c r="H24" s="10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30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30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30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30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30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30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30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30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</sheetData>
  <sheetProtection algorithmName="SHA-512" hashValue="o8dgkJga/W2eokx3VqBy2gIWcAKKRJNSxtDPG8Zd214kT33xD3iwCcAFucnHyJxMAKrIP/tmoxR1YE+gwcLT0A==" saltValue="H2BM4tvdyqBmwVy3/miMRg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4"/>
  <sheetViews>
    <sheetView workbookViewId="0">
      <selection activeCell="A4" sqref="A4:A15"/>
    </sheetView>
  </sheetViews>
  <sheetFormatPr defaultRowHeight="15" x14ac:dyDescent="0.25"/>
  <cols>
    <col min="1" max="1" width="168" bestFit="1" customWidth="1"/>
  </cols>
  <sheetData>
    <row r="2" spans="1:1" x14ac:dyDescent="0.25">
      <c r="A2" s="3" t="s">
        <v>7</v>
      </c>
    </row>
    <row r="3" spans="1:1" x14ac:dyDescent="0.25">
      <c r="A3" s="3"/>
    </row>
    <row r="4" spans="1:1" x14ac:dyDescent="0.25">
      <c r="A4" s="3" t="s">
        <v>8</v>
      </c>
    </row>
    <row r="5" spans="1:1" x14ac:dyDescent="0.25">
      <c r="A5" s="3"/>
    </row>
    <row r="6" spans="1:1" x14ac:dyDescent="0.25">
      <c r="A6" s="1" t="s">
        <v>9</v>
      </c>
    </row>
    <row r="7" spans="1:1" x14ac:dyDescent="0.25">
      <c r="A7" s="1" t="s">
        <v>10</v>
      </c>
    </row>
    <row r="8" spans="1:1" x14ac:dyDescent="0.25">
      <c r="A8" s="1" t="s">
        <v>11</v>
      </c>
    </row>
    <row r="9" spans="1:1" x14ac:dyDescent="0.25">
      <c r="A9" s="1" t="s">
        <v>12</v>
      </c>
    </row>
    <row r="10" spans="1:1" x14ac:dyDescent="0.25">
      <c r="A10" s="1" t="s">
        <v>13</v>
      </c>
    </row>
    <row r="11" spans="1:1" x14ac:dyDescent="0.25">
      <c r="A11" s="1" t="s">
        <v>14</v>
      </c>
    </row>
    <row r="12" spans="1:1" x14ac:dyDescent="0.25">
      <c r="A12" s="1" t="s">
        <v>15</v>
      </c>
    </row>
    <row r="13" spans="1:1" x14ac:dyDescent="0.25">
      <c r="A13" s="1" t="s">
        <v>16</v>
      </c>
    </row>
    <row r="14" spans="1:1" x14ac:dyDescent="0.25">
      <c r="A14" s="1" t="s">
        <v>17</v>
      </c>
    </row>
    <row r="15" spans="1:1" x14ac:dyDescent="0.25">
      <c r="A15" s="1" t="s">
        <v>18</v>
      </c>
    </row>
    <row r="16" spans="1:1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2" t="s">
        <v>3</v>
      </c>
    </row>
    <row r="22" spans="1:1" x14ac:dyDescent="0.25">
      <c r="A22" s="2" t="s">
        <v>4</v>
      </c>
    </row>
    <row r="23" spans="1:1" x14ac:dyDescent="0.25">
      <c r="A23" s="2" t="s">
        <v>5</v>
      </c>
    </row>
    <row r="24" spans="1:1" x14ac:dyDescent="0.25">
      <c r="A24" s="2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Underkriterum 1</vt:lpstr>
      <vt:lpstr>Ark1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</dc:creator>
  <cp:lastModifiedBy>christian</cp:lastModifiedBy>
  <dcterms:created xsi:type="dcterms:W3CDTF">2013-05-17T08:47:49Z</dcterms:created>
  <dcterms:modified xsi:type="dcterms:W3CDTF">2015-06-02T14:48:24Z</dcterms:modified>
</cp:coreProperties>
</file>