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65" windowWidth="14160" windowHeight="4770" tabRatio="538"/>
  </bookViews>
  <sheets>
    <sheet name="Inddata" sheetId="1" r:id="rId1"/>
    <sheet name="Arbejdsfordeling" sheetId="2" state="hidden" r:id="rId2"/>
    <sheet name="Nyttig info" sheetId="3" r:id="rId3"/>
    <sheet name="skjult" sheetId="4" state="hidden" r:id="rId4"/>
  </sheets>
  <definedNames>
    <definedName name="Sagstype">Arbejdsfordeling!#REF!</definedName>
  </definedNames>
  <calcPr calcId="145621"/>
</workbook>
</file>

<file path=xl/calcChain.xml><?xml version="1.0" encoding="utf-8"?>
<calcChain xmlns="http://schemas.openxmlformats.org/spreadsheetml/2006/main">
  <c r="AI4" i="1" l="1"/>
  <c r="AI5" i="1"/>
  <c r="AI6" i="1"/>
  <c r="AI7" i="1"/>
  <c r="AI8" i="1"/>
  <c r="AI9" i="1"/>
  <c r="AI10" i="1"/>
  <c r="AI11" i="1"/>
  <c r="AI12" i="1"/>
  <c r="AI3" i="1"/>
  <c r="E6" i="2" l="1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E20" i="2"/>
  <c r="E21" i="2"/>
  <c r="F21" i="2" s="1"/>
  <c r="E22" i="2"/>
  <c r="E23" i="2"/>
  <c r="F23" i="2" s="1"/>
  <c r="E24" i="2"/>
  <c r="F24" i="2" s="1"/>
  <c r="E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5" i="2"/>
  <c r="D25" i="2" l="1"/>
  <c r="E25" i="2"/>
  <c r="F5" i="2"/>
</calcChain>
</file>

<file path=xl/comments1.xml><?xml version="1.0" encoding="utf-8"?>
<comments xmlns="http://schemas.openxmlformats.org/spreadsheetml/2006/main">
  <authors>
    <author>Matilde Grøn Bjørnboe</author>
    <author>Microsoft Office-bruger</author>
  </authors>
  <commentList>
    <comment ref="A2" authorId="0">
      <text>
        <r>
          <rPr>
            <b/>
            <sz val="9"/>
            <color indexed="81"/>
            <rFont val="Tahoma"/>
            <charset val="1"/>
          </rPr>
          <t>Matilde Grøn Bjørnboe:</t>
        </r>
        <r>
          <rPr>
            <sz val="9"/>
            <color indexed="81"/>
            <rFont val="Tahoma"/>
            <charset val="1"/>
          </rPr>
          <t xml:space="preserve">
alle sagerne nummereres fra 1-n</t>
        </r>
      </text>
    </comment>
    <comment ref="B2" authorId="0">
      <text>
        <r>
          <rPr>
            <b/>
            <sz val="9"/>
            <color indexed="81"/>
            <rFont val="Tahoma"/>
            <charset val="1"/>
          </rPr>
          <t>Matilde Grøn Bjørnboe:</t>
        </r>
        <r>
          <rPr>
            <sz val="9"/>
            <color indexed="81"/>
            <rFont val="Tahoma"/>
            <charset val="1"/>
          </rPr>
          <t xml:space="preserve">
Navn og eller adresse på slutbruger</t>
        </r>
      </text>
    </comment>
    <comment ref="C2" authorId="0">
      <text>
        <r>
          <rPr>
            <b/>
            <sz val="9"/>
            <color indexed="81"/>
            <rFont val="Tahoma"/>
            <charset val="1"/>
          </rPr>
          <t>Matilde Grøn Bjørnboe:</t>
        </r>
        <r>
          <rPr>
            <sz val="9"/>
            <color indexed="81"/>
            <rFont val="Tahoma"/>
            <charset val="1"/>
          </rPr>
          <t xml:space="preserve">
Energiselskabet der har indberettet besparelsen</t>
        </r>
      </text>
    </comment>
    <comment ref="D2" authorId="0">
      <text>
        <r>
          <rPr>
            <b/>
            <sz val="9"/>
            <color indexed="81"/>
            <rFont val="Tahoma"/>
            <charset val="1"/>
          </rPr>
          <t>Matilde Grøn Bjørnboe:</t>
        </r>
        <r>
          <rPr>
            <sz val="9"/>
            <color indexed="81"/>
            <rFont val="Tahoma"/>
            <charset val="1"/>
          </rPr>
          <t xml:space="preserve">
standardværdier eller specifik opgørelse</t>
        </r>
      </text>
    </comment>
    <comment ref="E2" authorId="0">
      <text>
        <r>
          <rPr>
            <b/>
            <sz val="9"/>
            <color indexed="81"/>
            <rFont val="Tahoma"/>
            <charset val="1"/>
          </rPr>
          <t>Matilde Grøn Bjørnboe:</t>
        </r>
        <r>
          <rPr>
            <sz val="9"/>
            <color indexed="81"/>
            <rFont val="Tahoma"/>
            <charset val="1"/>
          </rPr>
          <t xml:space="preserve">
f.eks. Husholdning, handel og service, produktionserhverv, offentlig sektorkonverteringer, kollektiv sol, ledningsoptimering eller mix af flere sektorer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Matilde Grøn Bjørnboe:</t>
        </r>
        <r>
          <rPr>
            <sz val="9"/>
            <color indexed="81"/>
            <rFont val="Tahoma"/>
            <charset val="1"/>
          </rPr>
          <t xml:space="preserve">
f.eks. Belysning, elvame-rumvarme, kedler, klimaskærm, køling, mindre energiforbrugende apparater, mix af flere teknologier, procesudstyr, pumper, varmeanlæg, ventilation, vinduer, øvrige.</t>
        </r>
      </text>
    </comment>
    <comment ref="G2" authorId="0">
      <text>
        <r>
          <rPr>
            <b/>
            <sz val="9"/>
            <color indexed="81"/>
            <rFont val="Tahoma"/>
            <charset val="1"/>
          </rPr>
          <t>Matilde Grøn Bjørnboe:</t>
        </r>
        <r>
          <rPr>
            <sz val="9"/>
            <color indexed="81"/>
            <rFont val="Tahoma"/>
            <charset val="1"/>
          </rPr>
          <t xml:space="preserve">
f.eks. Håndværker, rådgiver, øvrige, flere aktører, uden aktør</t>
        </r>
      </text>
    </comment>
    <comment ref="I2" authorId="1">
      <text>
        <r>
          <rPr>
            <b/>
            <sz val="10"/>
            <color indexed="81"/>
            <rFont val="Calibri"/>
            <family val="2"/>
          </rPr>
          <t>Som minimum navn og adresse, men hvor det er relevant suppleret med BBR og/eller CVR</t>
        </r>
      </text>
    </comment>
    <comment ref="K2" authorId="1">
      <text>
        <r>
          <rPr>
            <sz val="10"/>
            <color indexed="81"/>
            <rFont val="Calibri"/>
            <family val="2"/>
          </rPr>
          <t xml:space="preserve">Med dato, bekræftet af slutbruger
</t>
        </r>
      </text>
    </comment>
    <comment ref="O2" authorId="1">
      <text>
        <r>
          <rPr>
            <b/>
            <sz val="10"/>
            <color indexed="81"/>
            <rFont val="Calibri"/>
            <family val="2"/>
          </rPr>
          <t>Kan være slutbruger bekræftelse, eller kopi af faktura på udført arbejde</t>
        </r>
      </text>
    </comment>
    <comment ref="R2" authorId="0">
      <text>
        <r>
          <rPr>
            <b/>
            <sz val="9"/>
            <color indexed="81"/>
            <rFont val="Tahoma"/>
            <charset val="1"/>
          </rPr>
          <t>Matilde Grøn Bjørnboe:</t>
        </r>
        <r>
          <rPr>
            <sz val="9"/>
            <color indexed="81"/>
            <rFont val="Tahoma"/>
            <charset val="1"/>
          </rPr>
          <t xml:space="preserve">
Ved besparelser større end 20 MWh, samt ved alle specifikke opgørelser skal der være en skriftlig aftale om slutbrugerens overdragelse af besparelsen (vælg ja/nej). Ved øvrige besparelser vælg "ok".</t>
        </r>
      </text>
    </comment>
    <comment ref="S2" authorId="1">
      <text>
        <r>
          <rPr>
            <b/>
            <sz val="10"/>
            <color indexed="81"/>
            <rFont val="Calibri"/>
            <family val="2"/>
          </rPr>
          <t>Angiv energiselskabets involvering i sagen: Rådgivning (R), tilskud (T) el andet (A)</t>
        </r>
      </text>
    </comment>
    <comment ref="Z2" authorId="1">
      <text>
        <r>
          <rPr>
            <b/>
            <sz val="10"/>
            <color indexed="81"/>
            <rFont val="Calibri"/>
            <family val="2"/>
          </rPr>
          <t>Ved konverteringer skal begge energiarter fremgå</t>
        </r>
      </text>
    </comment>
    <comment ref="AC2" authorId="0">
      <text>
        <r>
          <rPr>
            <b/>
            <sz val="9"/>
            <color indexed="81"/>
            <rFont val="Tahoma"/>
            <family val="2"/>
          </rPr>
          <t>Matilde Grøn Bjørnboe:</t>
        </r>
        <r>
          <rPr>
            <sz val="9"/>
            <color indexed="81"/>
            <rFont val="Tahoma"/>
            <family val="2"/>
          </rPr>
          <t xml:space="preserve">
vær også opmærksom på om der er anvendt den på det tidspunkt gældende udgave af stadardværdikataloget.</t>
        </r>
      </text>
    </comment>
    <comment ref="AE2" authorId="1">
      <text>
        <r>
          <rPr>
            <b/>
            <sz val="10"/>
            <color indexed="81"/>
            <rFont val="Calibri"/>
            <family val="2"/>
          </rPr>
          <t>Ved konverteringer skal begge energiarter fremgå</t>
        </r>
      </text>
    </comment>
    <comment ref="AG2" authorId="0">
      <text>
        <r>
          <rPr>
            <b/>
            <sz val="9"/>
            <color indexed="81"/>
            <rFont val="Tahoma"/>
            <family val="2"/>
          </rPr>
          <t>Matilde Grøn Bjørnboe:</t>
        </r>
        <r>
          <rPr>
            <sz val="9"/>
            <color indexed="81"/>
            <rFont val="Tahoma"/>
            <family val="2"/>
          </rPr>
          <t xml:space="preserve">
Angiv korrektionstype om der er tale om Fuld (F), Delvis (D) eller Ingen (I) korrektion</t>
        </r>
      </text>
    </comment>
    <comment ref="AJ2" authorId="0">
      <text>
        <r>
          <rPr>
            <b/>
            <sz val="9"/>
            <color indexed="81"/>
            <rFont val="Tahoma"/>
            <family val="2"/>
          </rPr>
          <t>Matilde Grøn Bjørnboe:</t>
        </r>
        <r>
          <rPr>
            <sz val="9"/>
            <color indexed="81"/>
            <rFont val="Tahoma"/>
            <family val="2"/>
          </rPr>
          <t xml:space="preserve">
Angiv fejltype ud fra bogstavbetegnelse</t>
        </r>
      </text>
    </comment>
  </commentList>
</comments>
</file>

<file path=xl/sharedStrings.xml><?xml version="1.0" encoding="utf-8"?>
<sst xmlns="http://schemas.openxmlformats.org/spreadsheetml/2006/main" count="129" uniqueCount="107">
  <si>
    <t>Selskab</t>
  </si>
  <si>
    <t>Internt projekt</t>
  </si>
  <si>
    <t>Sektorer</t>
  </si>
  <si>
    <t>Teknologier</t>
  </si>
  <si>
    <t>Aktør type</t>
  </si>
  <si>
    <t>Nord Energi Net  A/S</t>
  </si>
  <si>
    <t>Energi Viborg Elnet A/S</t>
  </si>
  <si>
    <t>SK Elnet A/S</t>
  </si>
  <si>
    <t>Vordingborg Elnet A/S</t>
  </si>
  <si>
    <t>Aars El-forsyning Netvirksomhed A/S</t>
  </si>
  <si>
    <t>ENERGIGRUPPEN JYLLAND VARME A/S</t>
  </si>
  <si>
    <t>AARS FJERNVARME A.M.B.A.</t>
  </si>
  <si>
    <t>TRUSTRUP-LYNGBY VARMEVÆRK A.M.B.A.</t>
  </si>
  <si>
    <t>ØSTER TOREBY VARMEVÆRK A.M.B.A.</t>
  </si>
  <si>
    <t>NFS VARME A/S</t>
  </si>
  <si>
    <t>STENSTRUP FJERNVARME A.M.B.A.</t>
  </si>
  <si>
    <t>LANGÅ VARMEVÆRK A.M.B.A.</t>
  </si>
  <si>
    <t>ASSENS FJERNVARME A.M.B.A.</t>
  </si>
  <si>
    <t>HAMMEL FJERNVARME A.M.B.A.</t>
  </si>
  <si>
    <t>ST. MERLØSE VARME A/S</t>
  </si>
  <si>
    <t>BREDSTEN-BALLE KRAFTVARMEVÆRK</t>
  </si>
  <si>
    <t>SKAGEN VARMEVÆRK A.M.B.A.</t>
  </si>
  <si>
    <t>PRÆSTØ FJERNVARME A.M.B.A.</t>
  </si>
  <si>
    <t>GENTOFTE FJERNVARME</t>
  </si>
  <si>
    <t>VRÅ VARMEVÆRK A.M.B.A.</t>
  </si>
  <si>
    <t>Specifikke sager</t>
  </si>
  <si>
    <t>Standardsager</t>
  </si>
  <si>
    <t>Opgørelses-metode</t>
  </si>
  <si>
    <t>Øget prod volumen</t>
  </si>
  <si>
    <t>Nyanlæg</t>
  </si>
  <si>
    <t>Projekttype</t>
  </si>
  <si>
    <t>Andet</t>
  </si>
  <si>
    <t>AKHO</t>
  </si>
  <si>
    <t>VKJ</t>
  </si>
  <si>
    <t>EL</t>
  </si>
  <si>
    <t>MJJ</t>
  </si>
  <si>
    <t>Gennemgås af</t>
  </si>
  <si>
    <t>Procent STV</t>
  </si>
  <si>
    <t>Antal sager</t>
  </si>
  <si>
    <t>PJA / VKJ</t>
  </si>
  <si>
    <t>Nyttige informationer</t>
  </si>
  <si>
    <t>http://svk.teknologisk.dk/Pages_open/Arkiv.aspx</t>
  </si>
  <si>
    <t>Prioriteringsfaktorer</t>
  </si>
  <si>
    <t>Følgende afsnit er især relevante</t>
  </si>
  <si>
    <t>https://ens.dk/sites/ens.dk/files/Energibesparelser/5.1.1.1_energispareaftalen_af_13._november_2012_.pdf</t>
  </si>
  <si>
    <t>6. Krav til selskabernes involvering- dertil hører bilag 3</t>
  </si>
  <si>
    <t>9. Opgørelsesmetoder - dertil hører bilag 6</t>
  </si>
  <si>
    <t>Aftalen af 2012 (Gyldighed 1.1.2013 - 31.12.2016)</t>
  </si>
  <si>
    <t>For sager påbegyndt i 2013:</t>
  </si>
  <si>
    <t>https://ens.dk/sites/ens.dk/files/Energibesparelser/tabel_3_revideret_01.05.2014.pdf</t>
  </si>
  <si>
    <t>https://ens.dk/sites/ens.dk/files/Energibesparelser/revideret_tabel_3_21.04.2015.pdf</t>
  </si>
  <si>
    <t>Konverteringsfaktorer</t>
  </si>
  <si>
    <r>
      <t xml:space="preserve">Se bilag 5, </t>
    </r>
    <r>
      <rPr>
        <b/>
        <sz val="12"/>
        <color theme="1"/>
        <rFont val="Calibri"/>
        <family val="2"/>
        <scheme val="minor"/>
      </rPr>
      <t>tabel 3</t>
    </r>
    <r>
      <rPr>
        <sz val="12"/>
        <color theme="1"/>
        <rFont val="Calibri"/>
        <family val="2"/>
        <scheme val="minor"/>
      </rPr>
      <t xml:space="preserve"> i aftalen af 2012.</t>
    </r>
  </si>
  <si>
    <r>
      <t xml:space="preserve">Se bilag 5, </t>
    </r>
    <r>
      <rPr>
        <b/>
        <sz val="12"/>
        <color theme="1"/>
        <rFont val="Calibri"/>
        <family val="2"/>
        <scheme val="minor"/>
      </rPr>
      <t>tabel 4</t>
    </r>
    <r>
      <rPr>
        <sz val="12"/>
        <color theme="1"/>
        <rFont val="Calibri"/>
        <family val="2"/>
        <scheme val="minor"/>
      </rPr>
      <t xml:space="preserve"> i aftalen af 2012.</t>
    </r>
  </si>
  <si>
    <t>Standardværdikataloger</t>
  </si>
  <si>
    <t>Fejl jf. Niras</t>
  </si>
  <si>
    <t>Arbejdsfordeling for gennemgang af sager</t>
  </si>
  <si>
    <r>
      <t xml:space="preserve">11. Dokumentationskrav -  dertil hører bilag 7.  </t>
    </r>
    <r>
      <rPr>
        <i/>
        <sz val="12"/>
        <color theme="1"/>
        <rFont val="Calibri"/>
        <family val="2"/>
        <scheme val="minor"/>
      </rPr>
      <t>Læs meget gerne før gennemgang af sager.</t>
    </r>
  </si>
  <si>
    <t>Sammen-lægning af enheder</t>
  </si>
  <si>
    <t>vælg projekttype</t>
  </si>
  <si>
    <t>Indberettet besparelse [MWh]</t>
  </si>
  <si>
    <t>Projekttype [vælg fra liste]</t>
  </si>
  <si>
    <t>Korrektion [MWh]</t>
  </si>
  <si>
    <t>Dato for forhånds-aftale [dd/mm/åååå]</t>
  </si>
  <si>
    <t>Dato for realisering [dd/mm/åååå]</t>
  </si>
  <si>
    <t>Opgørelse</t>
  </si>
  <si>
    <t>Identificerede fejl</t>
  </si>
  <si>
    <t>Fejl 1</t>
  </si>
  <si>
    <t>Fejl 2</t>
  </si>
  <si>
    <t>Fejl 3</t>
  </si>
  <si>
    <t>Fejl 4</t>
  </si>
  <si>
    <t>Fejl 5</t>
  </si>
  <si>
    <t>Fejl 6</t>
  </si>
  <si>
    <t>Fejl 7</t>
  </si>
  <si>
    <t>Fejl 8</t>
  </si>
  <si>
    <t>Slutbruger ID</t>
  </si>
  <si>
    <t>Projekt-specifik forhånds-aftale [Ja/nej]</t>
  </si>
  <si>
    <t>Slutbruger ID [ja/nej]</t>
  </si>
  <si>
    <t>Dato eller underskrift for at realisering er påbegyndt efter forhåndsaftale [ja/nej]</t>
  </si>
  <si>
    <t>Konkret beskrivelse af projekt [ja/nej]</t>
  </si>
  <si>
    <t>Dokumentation for realisering [ja/nej]</t>
  </si>
  <si>
    <t>Oplyst om overdragelse [ja/nej]</t>
  </si>
  <si>
    <t xml:space="preserve">Bekræftet overdragelse [ja/nej/ok] </t>
  </si>
  <si>
    <t>Generelt om projektet</t>
  </si>
  <si>
    <t>Dokumentation og aftale</t>
  </si>
  <si>
    <t>Vel-dokumenteret førforbrug [ja/nej]</t>
  </si>
  <si>
    <t>Vel-dokumenteret efterforbrug [ja/nej]</t>
  </si>
  <si>
    <t>Beregnet besparelse [ja/nej]</t>
  </si>
  <si>
    <t>Dokumentation for investering [ja/nej]</t>
  </si>
  <si>
    <t>Anvendte prioterings- og konverterings-faktorer [ja/nej]</t>
  </si>
  <si>
    <t>Energiart(er) [ja/nej]</t>
  </si>
  <si>
    <t>Beregnet tilbage-betalingstid [ja/nej]</t>
  </si>
  <si>
    <t>Løbe-nummer #</t>
  </si>
  <si>
    <t>Dokumen-tation af før situation [ja/nej]</t>
  </si>
  <si>
    <t>Angivelse af standard-værdi ID [ja/nej]</t>
  </si>
  <si>
    <t>Beregning ud fra korrekt standard-værdi [ja/nej]</t>
  </si>
  <si>
    <t>Anvendt prioriterings-faktor [ja/nej]</t>
  </si>
  <si>
    <t>Angivet energiart(er) [ja/nej]</t>
  </si>
  <si>
    <t>Opgørelse korrekt? [ja/nej]</t>
  </si>
  <si>
    <t>Korrektions-type [F D I]</t>
  </si>
  <si>
    <t>Bør indberettes efter korrektion [MWh]</t>
  </si>
  <si>
    <t>Type involvering [R T A]</t>
  </si>
  <si>
    <t>BEMÆRK! Benyt standardværdier og regler gældende på det tidspunkt hvor der blev indgået en endelig aftale med slutbruger om medvirken til realisering af et konkret projekt.</t>
  </si>
  <si>
    <t>For sager påbegyndt tidligst maj 2014:</t>
  </si>
  <si>
    <t>For sager påbegyndt tidligst april 2015:</t>
  </si>
  <si>
    <t>For sager påbegyndt tidligst januar 2016</t>
  </si>
  <si>
    <t>https://ens.dk/sites/ens.dk/files/Energibesparelser/5.1.1.2_revideret_tabel_3_24.09.2015.pdf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</si>
</sst>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1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9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4" fontId="0" fillId="0" borderId="0" xfId="0" applyNumberFormat="1" applyFill="1" applyBorder="1" applyAlignment="1">
      <alignment horizontal="center" vertical="top"/>
    </xf>
    <xf numFmtId="9" fontId="0" fillId="0" borderId="0" xfId="3" applyFont="1"/>
    <xf numFmtId="0" fontId="0" fillId="0" borderId="0" xfId="0" applyAlignment="1">
      <alignment wrapText="1"/>
    </xf>
    <xf numFmtId="0" fontId="7" fillId="0" borderId="0" xfId="4"/>
    <xf numFmtId="0" fontId="4" fillId="0" borderId="0" xfId="0" applyFont="1"/>
    <xf numFmtId="0" fontId="10" fillId="0" borderId="0" xfId="0" applyFont="1" applyAlignment="1">
      <alignment wrapText="1"/>
    </xf>
    <xf numFmtId="0" fontId="7" fillId="0" borderId="0" xfId="4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9" fillId="0" borderId="0" xfId="0" applyFont="1" applyFill="1" applyBorder="1" applyAlignment="1">
      <alignment horizontal="center" vertical="top"/>
    </xf>
    <xf numFmtId="0" fontId="3" fillId="0" borderId="0" xfId="0" applyFont="1" applyBorder="1"/>
    <xf numFmtId="0" fontId="0" fillId="0" borderId="0" xfId="0" applyBorder="1"/>
    <xf numFmtId="164" fontId="0" fillId="0" borderId="0" xfId="0" applyNumberFormat="1" applyFill="1" applyBorder="1" applyAlignment="1">
      <alignment vertical="top"/>
    </xf>
    <xf numFmtId="0" fontId="0" fillId="0" borderId="0" xfId="0" applyFill="1" applyBorder="1"/>
    <xf numFmtId="0" fontId="11" fillId="7" borderId="1" xfId="0" applyFont="1" applyFill="1" applyBorder="1" applyAlignment="1">
      <alignment horizontal="left" vertical="top"/>
    </xf>
    <xf numFmtId="0" fontId="11" fillId="7" borderId="1" xfId="0" applyFont="1" applyFill="1" applyBorder="1" applyAlignment="1">
      <alignment horizontal="center" vertical="top"/>
    </xf>
    <xf numFmtId="0" fontId="11" fillId="0" borderId="1" xfId="0" applyFont="1" applyBorder="1"/>
    <xf numFmtId="0" fontId="0" fillId="0" borderId="0" xfId="0" applyFill="1" applyBorder="1" applyAlignment="1">
      <alignment vertical="top" wrapText="1"/>
    </xf>
    <xf numFmtId="0" fontId="11" fillId="5" borderId="1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left" vertical="top"/>
    </xf>
    <xf numFmtId="0" fontId="11" fillId="6" borderId="1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/>
    </xf>
    <xf numFmtId="0" fontId="3" fillId="5" borderId="2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0" borderId="2" xfId="0" applyFont="1" applyBorder="1"/>
    <xf numFmtId="164" fontId="11" fillId="5" borderId="4" xfId="0" applyNumberFormat="1" applyFont="1" applyFill="1" applyBorder="1" applyAlignment="1">
      <alignment vertical="top"/>
    </xf>
    <xf numFmtId="164" fontId="3" fillId="5" borderId="5" xfId="0" applyNumberFormat="1" applyFont="1" applyFill="1" applyBorder="1" applyAlignment="1">
      <alignment vertical="top" wrapText="1"/>
    </xf>
    <xf numFmtId="0" fontId="11" fillId="7" borderId="4" xfId="0" applyFont="1" applyFill="1" applyBorder="1" applyAlignment="1">
      <alignment horizontal="left" vertical="top"/>
    </xf>
    <xf numFmtId="0" fontId="3" fillId="7" borderId="5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1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 wrapText="1"/>
    </xf>
    <xf numFmtId="0" fontId="11" fillId="3" borderId="1" xfId="0" applyFont="1" applyFill="1" applyBorder="1"/>
    <xf numFmtId="0" fontId="3" fillId="3" borderId="2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vertical="top"/>
    </xf>
    <xf numFmtId="0" fontId="11" fillId="4" borderId="1" xfId="0" applyFont="1" applyFill="1" applyBorder="1"/>
    <xf numFmtId="0" fontId="11" fillId="2" borderId="1" xfId="0" applyFont="1" applyFill="1" applyBorder="1" applyAlignment="1">
      <alignment horizontal="left" vertical="top"/>
    </xf>
    <xf numFmtId="0" fontId="11" fillId="2" borderId="4" xfId="0" applyFont="1" applyFill="1" applyBorder="1"/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64" fontId="0" fillId="0" borderId="3" xfId="0" applyNumberForma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17" fillId="0" borderId="0" xfId="4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Fill="1"/>
  </cellXfs>
  <cellStyles count="5">
    <cellStyle name="Besøgt link" xfId="2" builtinId="9" hidden="1"/>
    <cellStyle name="Link" xfId="1" builtinId="8" hidden="1"/>
    <cellStyle name="Link" xfId="4" builtinId="8"/>
    <cellStyle name="Normal" xfId="0" builtinId="0"/>
    <cellStyle name="Procent" xfId="3" builtinId="5"/>
  </cellStyles>
  <dxfs count="39">
    <dxf>
      <font>
        <color theme="2" tint="-0.499984740745262"/>
      </font>
      <fill>
        <patternFill>
          <bgColor theme="2"/>
        </patternFill>
      </fill>
    </dxf>
    <dxf>
      <numFmt numFmtId="0" formatCode="General"/>
    </dxf>
    <dxf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numFmt numFmtId="164" formatCode="0.00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0.00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border outline="0">
        <left style="hair">
          <color auto="1"/>
        </left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3" displayName="Tabel3" ref="A2:AQ19" totalsRowShown="0" headerRowDxfId="38" headerRowBorderDxfId="37" tableBorderDxfId="36">
  <autoFilter ref="A2:AQ19"/>
  <sortState ref="A3:CE442">
    <sortCondition ref="A2:A461"/>
  </sortState>
  <tableColumns count="43">
    <tableColumn id="68" name="Løbe-nummer #" dataDxfId="35"/>
    <tableColumn id="3" name="Slutbruger ID" dataDxfId="34"/>
    <tableColumn id="2" name="Selskab" dataDxfId="33"/>
    <tableColumn id="4" name="Opgørelses-metode" dataDxfId="32"/>
    <tableColumn id="5" name="Sektorer" dataDxfId="31"/>
    <tableColumn id="6" name="Teknologier" dataDxfId="30"/>
    <tableColumn id="7" name="Aktør type" dataDxfId="29"/>
    <tableColumn id="9" name="Projekttype [vælg fra liste]" dataDxfId="28"/>
    <tableColumn id="98" name="Slutbruger ID [ja/nej]" dataDxfId="27"/>
    <tableColumn id="90" name="Indberettet besparelse [MWh]" dataDxfId="26"/>
    <tableColumn id="10" name="Projekt-specifik forhånds-aftale [Ja/nej]" dataDxfId="25"/>
    <tableColumn id="67" name="Dato for forhånds-aftale [dd/mm/åååå]" dataDxfId="24"/>
    <tableColumn id="84" name="Dato for realisering [dd/mm/åååå]" dataDxfId="23"/>
    <tableColumn id="85" name="Dato eller underskrift for at realisering er påbegyndt efter forhåndsaftale [ja/nej]" dataDxfId="22"/>
    <tableColumn id="86" name="Dokumentation for realisering [ja/nej]" dataDxfId="21"/>
    <tableColumn id="87" name="Konkret beskrivelse af projekt [ja/nej]" dataDxfId="20"/>
    <tableColumn id="88" name="Oplyst om overdragelse [ja/nej]" dataDxfId="19"/>
    <tableColumn id="89" name="Bekræftet overdragelse [ja/nej/ok] " dataDxfId="18"/>
    <tableColumn id="92" name="Type involvering [R T A]" dataDxfId="17"/>
    <tableColumn id="41" name="Vel-dokumenteret førforbrug [ja/nej]" dataDxfId="16"/>
    <tableColumn id="42" name="Vel-dokumenteret efterforbrug [ja/nej]" dataDxfId="15"/>
    <tableColumn id="43" name="Beregnet besparelse [ja/nej]" dataDxfId="14"/>
    <tableColumn id="44" name="Beregnet tilbage-betalingstid [ja/nej]" dataDxfId="13"/>
    <tableColumn id="45" name="Dokumentation for investering [ja/nej]" dataDxfId="12"/>
    <tableColumn id="46" name="Anvendte prioterings- og konverterings-faktorer [ja/nej]" dataDxfId="11"/>
    <tableColumn id="47" name="Energiart(er) [ja/nej]" dataDxfId="10"/>
    <tableColumn id="49" name="Dokumen-tation af før situation [ja/nej]" dataDxfId="9"/>
    <tableColumn id="50" name="Angivelse af standard-værdi ID [ja/nej]" dataDxfId="8"/>
    <tableColumn id="51" name="Beregning ud fra korrekt standard-værdi [ja/nej]" dataDxfId="7"/>
    <tableColumn id="52" name="Anvendt prioriterings-faktor [ja/nej]" dataDxfId="6"/>
    <tableColumn id="53" name="Angivet energiart(er) [ja/nej]" dataDxfId="5"/>
    <tableColumn id="54" name="Opgørelse korrekt? [ja/nej]" dataDxfId="4"/>
    <tableColumn id="56" name="Korrektions-type [F D I]" dataDxfId="3"/>
    <tableColumn id="57" name="Korrektion [MWh]" dataDxfId="2"/>
    <tableColumn id="69" name="Bør indberettes efter korrektion [MWh]" dataDxfId="1">
      <calculatedColumnFormula>Tabel3[[#This Row],[Indberettet besparelse '[MWh']]]-Tabel3[[#This Row],[Korrektion '[MWh']]]</calculatedColumnFormula>
    </tableColumn>
    <tableColumn id="73" name="Fejl 1"/>
    <tableColumn id="74" name="Fejl 2"/>
    <tableColumn id="75" name="Fejl 3"/>
    <tableColumn id="76" name="Fejl 4"/>
    <tableColumn id="77" name="Fejl 5"/>
    <tableColumn id="78" name="Fejl 6"/>
    <tableColumn id="79" name="Fejl 7"/>
    <tableColumn id="80" name="Fejl 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ns.dk/sites/ens.dk/files/Energibesparelser/revideret_tabel_3_21.04.2015.pdf" TargetMode="External"/><Relationship Id="rId2" Type="http://schemas.openxmlformats.org/officeDocument/2006/relationships/hyperlink" Target="https://ens.dk/sites/ens.dk/files/Energibesparelser/tabel_3_revideret_01.05.2014.pdf" TargetMode="External"/><Relationship Id="rId1" Type="http://schemas.openxmlformats.org/officeDocument/2006/relationships/hyperlink" Target="http://svk.teknologisk.dk/Pages_open/Arkiv.aspx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ens.dk/sites/ens.dk/files/Energibesparelser/5.1.1.2_revideret_tabel_3_24.09.2015.pdf" TargetMode="External"/><Relationship Id="rId4" Type="http://schemas.openxmlformats.org/officeDocument/2006/relationships/hyperlink" Target="https://ens.dk/sites/ens.dk/files/Energibesparelser/5.1.1.1_energispareaftalen_af_13._november_2012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9"/>
  <sheetViews>
    <sheetView tabSelected="1" zoomScale="80" zoomScaleNormal="80" workbookViewId="0">
      <pane xSplit="2" ySplit="2" topLeftCell="C6" activePane="bottomRight" state="frozen"/>
      <selection pane="topRight" activeCell="D1" sqref="D1"/>
      <selection pane="bottomLeft" activeCell="A3" sqref="A3"/>
      <selection pane="bottomRight" activeCell="Q8" sqref="Q8"/>
    </sheetView>
  </sheetViews>
  <sheetFormatPr defaultColWidth="11" defaultRowHeight="15.75" x14ac:dyDescent="0.25"/>
  <cols>
    <col min="1" max="1" width="8.25" style="2" customWidth="1"/>
    <col min="2" max="2" width="18.625" style="23" customWidth="1"/>
    <col min="3" max="3" width="23.75" style="23" customWidth="1"/>
    <col min="4" max="4" width="14.5" style="23" customWidth="1"/>
    <col min="5" max="5" width="18.5" style="23" customWidth="1"/>
    <col min="6" max="6" width="14" style="23" customWidth="1"/>
    <col min="7" max="7" width="12.125" style="2" customWidth="1"/>
    <col min="8" max="8" width="12.25" style="19" customWidth="1"/>
    <col min="9" max="9" width="10.25" style="5" customWidth="1"/>
    <col min="10" max="10" width="11.125" style="54" customWidth="1"/>
    <col min="11" max="11" width="10.125" style="4" customWidth="1"/>
    <col min="12" max="13" width="14.375" style="4" customWidth="1"/>
    <col min="14" max="14" width="16.75" style="4" customWidth="1"/>
    <col min="15" max="15" width="14.5" style="4" customWidth="1"/>
    <col min="16" max="16" width="10.625" style="4" customWidth="1"/>
    <col min="17" max="18" width="12" style="4" customWidth="1"/>
    <col min="19" max="19" width="10.25" style="40" customWidth="1"/>
    <col min="20" max="20" width="14" style="4" customWidth="1"/>
    <col min="21" max="21" width="13.5" style="4" customWidth="1"/>
    <col min="22" max="22" width="10.875" style="4" customWidth="1"/>
    <col min="23" max="23" width="9" style="4" customWidth="1"/>
    <col min="24" max="24" width="14.5" style="4" customWidth="1"/>
    <col min="25" max="25" width="14.625" style="4" customWidth="1"/>
    <col min="26" max="26" width="12.125" style="40" customWidth="1"/>
    <col min="27" max="27" width="10.25" style="4" customWidth="1"/>
    <col min="28" max="28" width="9.875" style="4" customWidth="1"/>
    <col min="29" max="29" width="10.75" style="4" customWidth="1"/>
    <col min="30" max="30" width="12.25" style="4" customWidth="1"/>
    <col min="31" max="31" width="13.125" style="40" customWidth="1"/>
    <col min="32" max="32" width="10.25" style="4" customWidth="1"/>
    <col min="33" max="33" width="11.625" style="4" customWidth="1"/>
    <col min="34" max="34" width="11.875" style="1" bestFit="1" customWidth="1"/>
    <col min="35" max="35" width="11" style="17" customWidth="1"/>
    <col min="36" max="36" width="10.5" style="17" customWidth="1"/>
    <col min="37" max="16384" width="11" style="17"/>
  </cols>
  <sheetData>
    <row r="1" spans="1:43" s="22" customFormat="1" ht="18.75" x14ac:dyDescent="0.3">
      <c r="A1" s="24" t="s">
        <v>83</v>
      </c>
      <c r="B1" s="25"/>
      <c r="C1" s="25"/>
      <c r="D1" s="25"/>
      <c r="E1" s="25"/>
      <c r="F1" s="25"/>
      <c r="G1" s="24"/>
      <c r="H1" s="26"/>
      <c r="I1" s="26"/>
      <c r="J1" s="34"/>
      <c r="K1" s="20" t="s">
        <v>84</v>
      </c>
      <c r="L1" s="21"/>
      <c r="M1" s="20"/>
      <c r="N1" s="21"/>
      <c r="O1" s="20"/>
      <c r="P1" s="20"/>
      <c r="Q1" s="20"/>
      <c r="R1" s="20"/>
      <c r="S1" s="36"/>
      <c r="T1" s="27" t="s">
        <v>25</v>
      </c>
      <c r="U1" s="27"/>
      <c r="V1" s="27"/>
      <c r="W1" s="27"/>
      <c r="X1" s="27"/>
      <c r="Y1" s="27"/>
      <c r="Z1" s="41"/>
      <c r="AA1" s="49" t="s">
        <v>26</v>
      </c>
      <c r="AB1" s="49"/>
      <c r="AC1" s="49"/>
      <c r="AD1" s="49"/>
      <c r="AE1" s="50"/>
      <c r="AF1" s="45" t="s">
        <v>65</v>
      </c>
      <c r="AG1" s="46"/>
      <c r="AH1" s="47"/>
      <c r="AI1" s="48"/>
      <c r="AJ1" s="43" t="s">
        <v>66</v>
      </c>
      <c r="AK1" s="43"/>
      <c r="AL1" s="43"/>
      <c r="AM1" s="43"/>
      <c r="AN1" s="43"/>
      <c r="AO1" s="43"/>
      <c r="AP1" s="43"/>
      <c r="AQ1" s="43"/>
    </row>
    <row r="2" spans="1:43" s="33" customFormat="1" ht="94.5" x14ac:dyDescent="0.25">
      <c r="A2" s="28" t="s">
        <v>92</v>
      </c>
      <c r="B2" s="28" t="s">
        <v>75</v>
      </c>
      <c r="C2" s="28" t="s">
        <v>0</v>
      </c>
      <c r="D2" s="28" t="s">
        <v>27</v>
      </c>
      <c r="E2" s="28" t="s">
        <v>2</v>
      </c>
      <c r="F2" s="28" t="s">
        <v>3</v>
      </c>
      <c r="G2" s="29" t="s">
        <v>4</v>
      </c>
      <c r="H2" s="28" t="s">
        <v>61</v>
      </c>
      <c r="I2" s="30" t="s">
        <v>77</v>
      </c>
      <c r="J2" s="35" t="s">
        <v>60</v>
      </c>
      <c r="K2" s="31" t="s">
        <v>76</v>
      </c>
      <c r="L2" s="31" t="s">
        <v>63</v>
      </c>
      <c r="M2" s="31" t="s">
        <v>64</v>
      </c>
      <c r="N2" s="31" t="s">
        <v>78</v>
      </c>
      <c r="O2" s="31" t="s">
        <v>80</v>
      </c>
      <c r="P2" s="31" t="s">
        <v>79</v>
      </c>
      <c r="Q2" s="31" t="s">
        <v>81</v>
      </c>
      <c r="R2" s="31" t="s">
        <v>82</v>
      </c>
      <c r="S2" s="37" t="s">
        <v>101</v>
      </c>
      <c r="T2" s="32" t="s">
        <v>85</v>
      </c>
      <c r="U2" s="32" t="s">
        <v>86</v>
      </c>
      <c r="V2" s="32" t="s">
        <v>87</v>
      </c>
      <c r="W2" s="32" t="s">
        <v>91</v>
      </c>
      <c r="X2" s="32" t="s">
        <v>88</v>
      </c>
      <c r="Y2" s="32" t="s">
        <v>89</v>
      </c>
      <c r="Z2" s="42" t="s">
        <v>90</v>
      </c>
      <c r="AA2" s="51" t="s">
        <v>93</v>
      </c>
      <c r="AB2" s="51" t="s">
        <v>94</v>
      </c>
      <c r="AC2" s="51" t="s">
        <v>95</v>
      </c>
      <c r="AD2" s="51" t="s">
        <v>96</v>
      </c>
      <c r="AE2" s="52" t="s">
        <v>97</v>
      </c>
      <c r="AF2" s="53" t="s">
        <v>98</v>
      </c>
      <c r="AG2" s="53" t="s">
        <v>99</v>
      </c>
      <c r="AH2" s="53" t="s">
        <v>62</v>
      </c>
      <c r="AI2" s="53" t="s">
        <v>100</v>
      </c>
      <c r="AJ2" s="44" t="s">
        <v>67</v>
      </c>
      <c r="AK2" s="44" t="s">
        <v>68</v>
      </c>
      <c r="AL2" s="44" t="s">
        <v>69</v>
      </c>
      <c r="AM2" s="44" t="s">
        <v>70</v>
      </c>
      <c r="AN2" s="44" t="s">
        <v>71</v>
      </c>
      <c r="AO2" s="44" t="s">
        <v>72</v>
      </c>
      <c r="AP2" s="44" t="s">
        <v>73</v>
      </c>
      <c r="AQ2" s="44" t="s">
        <v>74</v>
      </c>
    </row>
    <row r="3" spans="1:43" s="19" customFormat="1" ht="21" customHeight="1" x14ac:dyDescent="0.25">
      <c r="A3" s="2">
        <v>1</v>
      </c>
      <c r="B3" s="23"/>
      <c r="C3" s="23"/>
      <c r="D3" s="23"/>
      <c r="E3" s="23"/>
      <c r="F3" s="23"/>
      <c r="G3" s="2"/>
      <c r="H3" s="19" t="s">
        <v>59</v>
      </c>
      <c r="I3" s="5"/>
      <c r="J3" s="54"/>
      <c r="K3" s="5"/>
      <c r="L3" s="6"/>
      <c r="M3" s="6"/>
      <c r="N3" s="5"/>
      <c r="O3" s="5"/>
      <c r="P3" s="5"/>
      <c r="Q3" s="5"/>
      <c r="R3" s="5"/>
      <c r="S3" s="38"/>
      <c r="T3" s="5"/>
      <c r="U3" s="5"/>
      <c r="V3" s="5"/>
      <c r="W3" s="5"/>
      <c r="X3" s="5"/>
      <c r="Y3" s="5"/>
      <c r="Z3" s="38"/>
      <c r="AA3" s="5"/>
      <c r="AB3" s="5"/>
      <c r="AC3" s="5"/>
      <c r="AD3" s="5"/>
      <c r="AE3" s="38"/>
      <c r="AF3" s="5"/>
      <c r="AG3" s="5"/>
      <c r="AH3" s="18"/>
      <c r="AI3" s="19">
        <f>Tabel3[[#This Row],[Indberettet besparelse '[MWh']]]-Tabel3[[#This Row],[Korrektion '[MWh']]]</f>
        <v>0</v>
      </c>
    </row>
    <row r="4" spans="1:43" ht="21" customHeight="1" x14ac:dyDescent="0.25">
      <c r="A4" s="2">
        <v>2</v>
      </c>
      <c r="C4" s="55"/>
      <c r="H4" s="19" t="s">
        <v>59</v>
      </c>
      <c r="K4" s="5"/>
      <c r="L4" s="6"/>
      <c r="M4" s="6"/>
      <c r="N4" s="5"/>
      <c r="O4" s="5"/>
      <c r="P4" s="5"/>
      <c r="Q4" s="5"/>
      <c r="R4" s="5"/>
      <c r="S4" s="38"/>
      <c r="T4" s="5"/>
      <c r="U4" s="5"/>
      <c r="V4" s="5"/>
      <c r="W4" s="5"/>
      <c r="X4" s="5"/>
      <c r="Y4" s="5"/>
      <c r="Z4" s="38"/>
      <c r="AA4" s="5"/>
      <c r="AB4" s="5"/>
      <c r="AC4" s="5"/>
      <c r="AD4" s="5"/>
      <c r="AE4" s="38"/>
      <c r="AF4" s="5"/>
      <c r="AG4" s="5"/>
      <c r="AH4" s="2"/>
      <c r="AI4" s="19">
        <f>Tabel3[[#This Row],[Indberettet besparelse '[MWh']]]-Tabel3[[#This Row],[Korrektion '[MWh']]]</f>
        <v>0</v>
      </c>
    </row>
    <row r="5" spans="1:43" ht="21" customHeight="1" x14ac:dyDescent="0.25">
      <c r="A5" s="2">
        <v>3</v>
      </c>
      <c r="H5" s="19" t="s">
        <v>59</v>
      </c>
      <c r="I5" s="15"/>
      <c r="K5" s="5"/>
      <c r="L5" s="5"/>
      <c r="M5" s="5"/>
      <c r="N5" s="5"/>
      <c r="O5" s="5"/>
      <c r="P5" s="5"/>
      <c r="Q5" s="5"/>
      <c r="R5" s="5"/>
      <c r="S5" s="39"/>
      <c r="T5" s="5"/>
      <c r="U5" s="5"/>
      <c r="V5" s="5"/>
      <c r="W5" s="5"/>
      <c r="X5" s="5"/>
      <c r="Y5" s="5"/>
      <c r="Z5" s="38"/>
      <c r="AA5" s="5"/>
      <c r="AB5" s="5"/>
      <c r="AC5" s="5"/>
      <c r="AD5" s="5"/>
      <c r="AE5" s="38"/>
      <c r="AF5" s="5"/>
      <c r="AG5" s="5"/>
      <c r="AH5" s="2"/>
      <c r="AI5" s="19">
        <f>Tabel3[[#This Row],[Indberettet besparelse '[MWh']]]-Tabel3[[#This Row],[Korrektion '[MWh']]]</f>
        <v>0</v>
      </c>
    </row>
    <row r="6" spans="1:43" ht="21" customHeight="1" x14ac:dyDescent="0.25">
      <c r="A6" s="2">
        <v>4</v>
      </c>
      <c r="H6" s="19" t="s">
        <v>59</v>
      </c>
      <c r="K6" s="5"/>
      <c r="L6" s="5"/>
      <c r="M6" s="5"/>
      <c r="N6" s="5"/>
      <c r="O6" s="5"/>
      <c r="P6" s="5"/>
      <c r="Q6" s="5"/>
      <c r="R6" s="5"/>
      <c r="S6" s="38"/>
      <c r="T6" s="5"/>
      <c r="U6" s="5"/>
      <c r="V6" s="5"/>
      <c r="W6" s="5"/>
      <c r="X6" s="5"/>
      <c r="Y6" s="5"/>
      <c r="Z6" s="38"/>
      <c r="AA6" s="5"/>
      <c r="AB6" s="5"/>
      <c r="AC6" s="5"/>
      <c r="AD6" s="5"/>
      <c r="AE6" s="38"/>
      <c r="AF6" s="5"/>
      <c r="AG6" s="5"/>
      <c r="AH6" s="2"/>
      <c r="AI6" s="19">
        <f>Tabel3[[#This Row],[Indberettet besparelse '[MWh']]]-Tabel3[[#This Row],[Korrektion '[MWh']]]</f>
        <v>0</v>
      </c>
    </row>
    <row r="7" spans="1:43" ht="21" customHeight="1" x14ac:dyDescent="0.25">
      <c r="A7" s="2">
        <v>5</v>
      </c>
      <c r="H7" s="19" t="s">
        <v>59</v>
      </c>
      <c r="K7" s="5"/>
      <c r="L7" s="6"/>
      <c r="M7" s="6"/>
      <c r="N7" s="5"/>
      <c r="O7" s="5"/>
      <c r="P7" s="5"/>
      <c r="Q7" s="5"/>
      <c r="R7" s="5"/>
      <c r="S7" s="38"/>
      <c r="T7" s="5"/>
      <c r="U7" s="5"/>
      <c r="V7" s="5"/>
      <c r="W7" s="5"/>
      <c r="X7" s="5"/>
      <c r="Y7" s="5"/>
      <c r="Z7" s="38"/>
      <c r="AA7" s="5"/>
      <c r="AB7" s="5"/>
      <c r="AC7" s="5"/>
      <c r="AD7" s="5"/>
      <c r="AE7" s="38"/>
      <c r="AF7" s="5"/>
      <c r="AG7" s="5"/>
      <c r="AH7" s="2"/>
      <c r="AI7" s="19">
        <f>Tabel3[[#This Row],[Indberettet besparelse '[MWh']]]-Tabel3[[#This Row],[Korrektion '[MWh']]]</f>
        <v>0</v>
      </c>
    </row>
    <row r="8" spans="1:43" ht="21" customHeight="1" x14ac:dyDescent="0.25">
      <c r="A8" s="2">
        <v>6</v>
      </c>
      <c r="H8" s="19" t="s">
        <v>59</v>
      </c>
      <c r="K8" s="5"/>
      <c r="L8" s="6"/>
      <c r="M8" s="6"/>
      <c r="N8" s="5"/>
      <c r="O8" s="5"/>
      <c r="P8" s="5"/>
      <c r="Q8" s="5"/>
      <c r="R8" s="5"/>
      <c r="S8" s="38"/>
      <c r="T8" s="5"/>
      <c r="U8" s="5"/>
      <c r="V8" s="5"/>
      <c r="W8" s="5"/>
      <c r="X8" s="5"/>
      <c r="Y8" s="5"/>
      <c r="Z8" s="38"/>
      <c r="AA8" s="5"/>
      <c r="AB8" s="5"/>
      <c r="AC8" s="5"/>
      <c r="AD8" s="5"/>
      <c r="AE8" s="38"/>
      <c r="AF8" s="5"/>
      <c r="AG8" s="5"/>
      <c r="AH8" s="2"/>
      <c r="AI8" s="19">
        <f>Tabel3[[#This Row],[Indberettet besparelse '[MWh']]]-Tabel3[[#This Row],[Korrektion '[MWh']]]</f>
        <v>0</v>
      </c>
    </row>
    <row r="9" spans="1:43" ht="21" customHeight="1" x14ac:dyDescent="0.25">
      <c r="A9" s="2">
        <v>7</v>
      </c>
      <c r="H9" s="19" t="s">
        <v>59</v>
      </c>
      <c r="K9" s="5"/>
      <c r="L9" s="6"/>
      <c r="M9" s="6"/>
      <c r="N9" s="5"/>
      <c r="O9" s="5"/>
      <c r="P9" s="5"/>
      <c r="Q9" s="5"/>
      <c r="R9" s="5"/>
      <c r="S9" s="38"/>
      <c r="T9" s="5"/>
      <c r="U9" s="5"/>
      <c r="V9" s="5"/>
      <c r="W9" s="5"/>
      <c r="X9" s="5"/>
      <c r="Y9" s="5"/>
      <c r="Z9" s="38"/>
      <c r="AA9" s="5"/>
      <c r="AB9" s="5"/>
      <c r="AC9" s="5"/>
      <c r="AD9" s="5"/>
      <c r="AE9" s="38"/>
      <c r="AF9" s="5"/>
      <c r="AG9" s="5"/>
      <c r="AH9" s="2"/>
      <c r="AI9" s="19">
        <f>Tabel3[[#This Row],[Indberettet besparelse '[MWh']]]-Tabel3[[#This Row],[Korrektion '[MWh']]]</f>
        <v>0</v>
      </c>
    </row>
    <row r="10" spans="1:43" ht="21" customHeight="1" x14ac:dyDescent="0.25">
      <c r="A10" s="2">
        <v>8</v>
      </c>
      <c r="H10" s="19" t="s">
        <v>59</v>
      </c>
      <c r="K10" s="5"/>
      <c r="L10" s="5"/>
      <c r="M10" s="5"/>
      <c r="N10" s="5"/>
      <c r="O10" s="5"/>
      <c r="P10" s="5"/>
      <c r="Q10" s="5"/>
      <c r="R10" s="5"/>
      <c r="S10" s="38"/>
      <c r="T10" s="5"/>
      <c r="U10" s="5"/>
      <c r="V10" s="5"/>
      <c r="W10" s="5"/>
      <c r="X10" s="5"/>
      <c r="Y10" s="5"/>
      <c r="Z10" s="38"/>
      <c r="AA10" s="5"/>
      <c r="AB10" s="5"/>
      <c r="AC10" s="5"/>
      <c r="AD10" s="5"/>
      <c r="AE10" s="38"/>
      <c r="AF10" s="5"/>
      <c r="AG10" s="5"/>
      <c r="AH10" s="2"/>
      <c r="AI10" s="19">
        <f>Tabel3[[#This Row],[Indberettet besparelse '[MWh']]]-Tabel3[[#This Row],[Korrektion '[MWh']]]</f>
        <v>0</v>
      </c>
    </row>
    <row r="11" spans="1:43" ht="21" customHeight="1" x14ac:dyDescent="0.25">
      <c r="A11" s="2">
        <v>9</v>
      </c>
      <c r="H11" s="19" t="s">
        <v>59</v>
      </c>
      <c r="K11" s="5"/>
      <c r="L11" s="6"/>
      <c r="M11" s="6"/>
      <c r="N11" s="5"/>
      <c r="O11" s="5"/>
      <c r="P11" s="5"/>
      <c r="Q11" s="5"/>
      <c r="R11" s="5"/>
      <c r="S11" s="38"/>
      <c r="T11" s="5"/>
      <c r="U11" s="5"/>
      <c r="V11" s="5"/>
      <c r="W11" s="5"/>
      <c r="X11" s="5"/>
      <c r="Y11" s="5"/>
      <c r="Z11" s="38"/>
      <c r="AA11" s="5"/>
      <c r="AB11" s="5"/>
      <c r="AC11" s="5"/>
      <c r="AD11" s="5"/>
      <c r="AE11" s="38"/>
      <c r="AF11" s="5"/>
      <c r="AG11" s="5"/>
      <c r="AH11" s="2"/>
      <c r="AI11" s="19">
        <f>Tabel3[[#This Row],[Indberettet besparelse '[MWh']]]-Tabel3[[#This Row],[Korrektion '[MWh']]]</f>
        <v>0</v>
      </c>
    </row>
    <row r="12" spans="1:43" ht="21" customHeight="1" x14ac:dyDescent="0.25">
      <c r="A12" s="2">
        <v>10</v>
      </c>
      <c r="H12" s="19" t="s">
        <v>59</v>
      </c>
      <c r="K12" s="5"/>
      <c r="L12" s="6"/>
      <c r="M12" s="6"/>
      <c r="N12" s="5"/>
      <c r="O12" s="5"/>
      <c r="P12" s="5"/>
      <c r="Q12" s="5"/>
      <c r="R12" s="5"/>
      <c r="S12" s="38"/>
      <c r="T12" s="5"/>
      <c r="U12" s="5"/>
      <c r="V12" s="5"/>
      <c r="W12" s="5"/>
      <c r="X12" s="5"/>
      <c r="Y12" s="5"/>
      <c r="Z12" s="38"/>
      <c r="AA12" s="5"/>
      <c r="AB12" s="5"/>
      <c r="AC12" s="5"/>
      <c r="AD12" s="5"/>
      <c r="AE12" s="38"/>
      <c r="AF12" s="5"/>
      <c r="AG12" s="5"/>
      <c r="AH12" s="2"/>
      <c r="AI12" s="19">
        <f>Tabel3[[#This Row],[Indberettet besparelse '[MWh']]]-Tabel3[[#This Row],[Korrektion '[MWh']]]</f>
        <v>0</v>
      </c>
    </row>
    <row r="13" spans="1:43" x14ac:dyDescent="0.25">
      <c r="L13" s="5"/>
    </row>
    <row r="14" spans="1:43" x14ac:dyDescent="0.25">
      <c r="L14" s="5"/>
    </row>
    <row r="15" spans="1:43" x14ac:dyDescent="0.25">
      <c r="L15" s="5"/>
    </row>
    <row r="16" spans="1:43" x14ac:dyDescent="0.25">
      <c r="L16" s="5"/>
    </row>
    <row r="17" spans="12:12" x14ac:dyDescent="0.25">
      <c r="L17" s="5"/>
    </row>
    <row r="18" spans="12:12" x14ac:dyDescent="0.25">
      <c r="L18" s="5"/>
    </row>
    <row r="19" spans="12:12" x14ac:dyDescent="0.25">
      <c r="L19" s="5"/>
    </row>
  </sheetData>
  <phoneticPr fontId="5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skjult!$B$3:$B$8</xm:f>
          </x14:formula1>
          <xm:sqref>H3:H12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workbookViewId="0">
      <selection activeCell="K17" sqref="K17"/>
    </sheetView>
  </sheetViews>
  <sheetFormatPr defaultColWidth="11" defaultRowHeight="15.75" x14ac:dyDescent="0.25"/>
  <cols>
    <col min="1" max="1" width="3.625" customWidth="1"/>
    <col min="2" max="2" width="36.5" customWidth="1"/>
    <col min="3" max="3" width="12.875" customWidth="1"/>
    <col min="4" max="4" width="13.5" customWidth="1"/>
  </cols>
  <sheetData>
    <row r="2" spans="2:6" ht="21" x14ac:dyDescent="0.35">
      <c r="B2" s="10" t="s">
        <v>56</v>
      </c>
    </row>
    <row r="4" spans="2:6" x14ac:dyDescent="0.25">
      <c r="C4" s="8" t="s">
        <v>36</v>
      </c>
      <c r="D4" s="8" t="s">
        <v>38</v>
      </c>
      <c r="E4" s="8" t="s">
        <v>55</v>
      </c>
      <c r="F4" s="8" t="s">
        <v>37</v>
      </c>
    </row>
    <row r="5" spans="2:6" x14ac:dyDescent="0.25">
      <c r="B5" t="s">
        <v>5</v>
      </c>
      <c r="C5" t="s">
        <v>39</v>
      </c>
      <c r="D5">
        <f>COUNTIFS(Inddata!C$3:C$557,Arbejdsfordeling!B5)</f>
        <v>0</v>
      </c>
      <c r="E5" t="e">
        <f>COUNTIFS(Inddata!C$3:C$557,Arbejdsfordeling!B5,Inddata!#REF!,1)</f>
        <v>#REF!</v>
      </c>
      <c r="F5" s="7" t="e">
        <f>COUNTIFS(Inddata!C$3:C$557,Arbejdsfordeling!B5,Inddata!#REF!,1,Inddata!D$3:D$557,"Standardværdi")/E5</f>
        <v>#REF!</v>
      </c>
    </row>
    <row r="6" spans="2:6" x14ac:dyDescent="0.25">
      <c r="B6" t="s">
        <v>6</v>
      </c>
      <c r="C6" t="s">
        <v>35</v>
      </c>
      <c r="D6">
        <f>COUNTIFS(Inddata!C$3:C$557,Arbejdsfordeling!B6)</f>
        <v>0</v>
      </c>
      <c r="E6" t="e">
        <f>COUNTIFS(Inddata!C$3:C$557,Arbejdsfordeling!B6,Inddata!#REF!,1)</f>
        <v>#REF!</v>
      </c>
      <c r="F6" s="7" t="e">
        <f>COUNTIFS(Inddata!C$3:C$557,Arbejdsfordeling!B6,Inddata!#REF!,1,Inddata!D$3:D$557,"Standardværdi")/E6</f>
        <v>#REF!</v>
      </c>
    </row>
    <row r="7" spans="2:6" x14ac:dyDescent="0.25">
      <c r="B7" t="s">
        <v>7</v>
      </c>
      <c r="C7" t="s">
        <v>34</v>
      </c>
      <c r="D7">
        <f>COUNTIFS(Inddata!C$3:C$557,Arbejdsfordeling!B7)</f>
        <v>0</v>
      </c>
      <c r="E7" t="e">
        <f>COUNTIFS(Inddata!C$3:C$557,Arbejdsfordeling!B7,Inddata!#REF!,1)</f>
        <v>#REF!</v>
      </c>
      <c r="F7" s="7" t="e">
        <f>COUNTIFS(Inddata!C$3:C$557,Arbejdsfordeling!B7,Inddata!#REF!,1,Inddata!D$3:D$557,"Standardværdi")/E7</f>
        <v>#REF!</v>
      </c>
    </row>
    <row r="8" spans="2:6" x14ac:dyDescent="0.25">
      <c r="B8" t="s">
        <v>8</v>
      </c>
      <c r="C8" t="s">
        <v>34</v>
      </c>
      <c r="D8">
        <f>COUNTIFS(Inddata!C$3:C$557,Arbejdsfordeling!B8)</f>
        <v>0</v>
      </c>
      <c r="E8" t="e">
        <f>COUNTIFS(Inddata!C$3:C$557,Arbejdsfordeling!B8,Inddata!#REF!,1)</f>
        <v>#REF!</v>
      </c>
      <c r="F8" s="7" t="e">
        <f>COUNTIFS(Inddata!C$3:C$557,Arbejdsfordeling!B8,Inddata!#REF!,1,Inddata!D$3:D$557,"Standardværdi")/E8</f>
        <v>#REF!</v>
      </c>
    </row>
    <row r="9" spans="2:6" x14ac:dyDescent="0.25">
      <c r="B9" t="s">
        <v>9</v>
      </c>
      <c r="C9" t="s">
        <v>34</v>
      </c>
      <c r="D9">
        <f>COUNTIFS(Inddata!C$3:C$557,Arbejdsfordeling!B9)</f>
        <v>0</v>
      </c>
      <c r="E9" t="e">
        <f>COUNTIFS(Inddata!C$3:C$557,Arbejdsfordeling!B9,Inddata!#REF!,1)</f>
        <v>#REF!</v>
      </c>
      <c r="F9" s="7" t="e">
        <f>COUNTIFS(Inddata!C$3:C$557,Arbejdsfordeling!B9,Inddata!#REF!,1,Inddata!D$3:D$557,"Standardværdi")/E9</f>
        <v>#REF!</v>
      </c>
    </row>
    <row r="10" spans="2:6" x14ac:dyDescent="0.25">
      <c r="B10" t="s">
        <v>10</v>
      </c>
      <c r="C10" t="s">
        <v>33</v>
      </c>
      <c r="D10">
        <f>COUNTIFS(Inddata!C$3:C$557,Arbejdsfordeling!B10)</f>
        <v>0</v>
      </c>
      <c r="E10" t="e">
        <f>COUNTIFS(Inddata!C$3:C$557,Arbejdsfordeling!B10,Inddata!#REF!,1)</f>
        <v>#REF!</v>
      </c>
      <c r="F10" s="7" t="e">
        <f>COUNTIFS(Inddata!C$3:C$557,Arbejdsfordeling!B10,Inddata!#REF!,1,Inddata!D$3:D$557,"Standardværdi")/E10</f>
        <v>#REF!</v>
      </c>
    </row>
    <row r="11" spans="2:6" x14ac:dyDescent="0.25">
      <c r="B11" t="s">
        <v>11</v>
      </c>
      <c r="C11" t="s">
        <v>33</v>
      </c>
      <c r="D11">
        <f>COUNTIFS(Inddata!C$3:C$557,Arbejdsfordeling!B11)</f>
        <v>0</v>
      </c>
      <c r="E11" t="e">
        <f>COUNTIFS(Inddata!C$3:C$557,Arbejdsfordeling!B11,Inddata!#REF!,1)</f>
        <v>#REF!</v>
      </c>
      <c r="F11" s="7" t="e">
        <f>COUNTIFS(Inddata!C$3:C$557,Arbejdsfordeling!B11,Inddata!#REF!,1,Inddata!D$3:D$557,"Standardværdi")/E11</f>
        <v>#REF!</v>
      </c>
    </row>
    <row r="12" spans="2:6" x14ac:dyDescent="0.25">
      <c r="B12" t="s">
        <v>12</v>
      </c>
      <c r="C12" t="s">
        <v>33</v>
      </c>
      <c r="D12">
        <f>COUNTIFS(Inddata!C$3:C$557,Arbejdsfordeling!B12)</f>
        <v>0</v>
      </c>
      <c r="E12" t="e">
        <f>COUNTIFS(Inddata!C$3:C$557,Arbejdsfordeling!B12,Inddata!#REF!,1)</f>
        <v>#REF!</v>
      </c>
      <c r="F12" s="7" t="e">
        <f>COUNTIFS(Inddata!C$3:C$557,Arbejdsfordeling!B12,Inddata!#REF!,1,Inddata!D$3:D$557,"Standardværdi")/E12</f>
        <v>#REF!</v>
      </c>
    </row>
    <row r="13" spans="2:6" x14ac:dyDescent="0.25">
      <c r="B13" t="s">
        <v>13</v>
      </c>
      <c r="C13" t="s">
        <v>34</v>
      </c>
      <c r="D13">
        <f>COUNTIFS(Inddata!C$3:C$557,Arbejdsfordeling!B13)</f>
        <v>0</v>
      </c>
      <c r="E13" t="e">
        <f>COUNTIFS(Inddata!C$3:C$557,Arbejdsfordeling!B13,Inddata!#REF!,1)</f>
        <v>#REF!</v>
      </c>
      <c r="F13" s="7" t="e">
        <f>COUNTIFS(Inddata!C$3:C$557,Arbejdsfordeling!B13,Inddata!#REF!,1,Inddata!D$3:D$557,"Standardværdi")/E13</f>
        <v>#REF!</v>
      </c>
    </row>
    <row r="14" spans="2:6" x14ac:dyDescent="0.25">
      <c r="B14" t="s">
        <v>14</v>
      </c>
      <c r="C14" t="s">
        <v>32</v>
      </c>
      <c r="D14">
        <f>COUNTIFS(Inddata!C$3:C$557,Arbejdsfordeling!B14)</f>
        <v>0</v>
      </c>
      <c r="E14" t="e">
        <f>COUNTIFS(Inddata!C$3:C$557,Arbejdsfordeling!B14,Inddata!#REF!,1)</f>
        <v>#REF!</v>
      </c>
      <c r="F14" s="7" t="e">
        <f>COUNTIFS(Inddata!C$3:C$557,Arbejdsfordeling!B14,Inddata!#REF!,1,Inddata!D$3:D$557,"Standardværdi")/E14</f>
        <v>#REF!</v>
      </c>
    </row>
    <row r="15" spans="2:6" x14ac:dyDescent="0.25">
      <c r="B15" t="s">
        <v>15</v>
      </c>
      <c r="C15" t="s">
        <v>32</v>
      </c>
      <c r="D15">
        <f>COUNTIFS(Inddata!C$3:C$557,Arbejdsfordeling!B15)</f>
        <v>0</v>
      </c>
      <c r="E15" t="e">
        <f>COUNTIFS(Inddata!C$3:C$557,Arbejdsfordeling!B15,Inddata!#REF!,1)</f>
        <v>#REF!</v>
      </c>
      <c r="F15" s="7" t="e">
        <f>COUNTIFS(Inddata!C$3:C$557,Arbejdsfordeling!B15,Inddata!#REF!,1,Inddata!D$3:D$557,"Standardværdi")/E15</f>
        <v>#REF!</v>
      </c>
    </row>
    <row r="16" spans="2:6" x14ac:dyDescent="0.25">
      <c r="B16" t="s">
        <v>16</v>
      </c>
      <c r="C16" t="s">
        <v>32</v>
      </c>
      <c r="D16">
        <f>COUNTIFS(Inddata!C$3:C$557,Arbejdsfordeling!B16)</f>
        <v>0</v>
      </c>
      <c r="E16" t="e">
        <f>COUNTIFS(Inddata!C$3:C$557,Arbejdsfordeling!B16,Inddata!#REF!,1)</f>
        <v>#REF!</v>
      </c>
      <c r="F16" s="7" t="e">
        <f>COUNTIFS(Inddata!C$3:C$557,Arbejdsfordeling!B16,Inddata!#REF!,1,Inddata!D$3:D$557,"Standardværdi")/E16</f>
        <v>#REF!</v>
      </c>
    </row>
    <row r="17" spans="2:6" x14ac:dyDescent="0.25">
      <c r="B17" t="s">
        <v>17</v>
      </c>
      <c r="C17" t="s">
        <v>32</v>
      </c>
      <c r="D17">
        <f>COUNTIFS(Inddata!C$3:C$557,Arbejdsfordeling!B17)</f>
        <v>0</v>
      </c>
      <c r="E17" t="e">
        <f>COUNTIFS(Inddata!C$3:C$557,Arbejdsfordeling!B17,Inddata!#REF!,1)</f>
        <v>#REF!</v>
      </c>
      <c r="F17" s="7" t="e">
        <f>COUNTIFS(Inddata!C$3:C$557,Arbejdsfordeling!B17,Inddata!#REF!,1,Inddata!D$3:D$557,"Standardværdi")/E17</f>
        <v>#REF!</v>
      </c>
    </row>
    <row r="18" spans="2:6" x14ac:dyDescent="0.25">
      <c r="B18" t="s">
        <v>18</v>
      </c>
      <c r="C18" t="s">
        <v>35</v>
      </c>
      <c r="D18">
        <f>COUNTIFS(Inddata!C$3:C$557,Arbejdsfordeling!B18)</f>
        <v>0</v>
      </c>
      <c r="E18" t="e">
        <f>COUNTIFS(Inddata!C$3:C$557,Arbejdsfordeling!B18,Inddata!#REF!,1)</f>
        <v>#REF!</v>
      </c>
      <c r="F18" s="7" t="e">
        <f>COUNTIFS(Inddata!C$3:C$557,Arbejdsfordeling!B18,Inddata!#REF!,1,Inddata!D$3:D$557,"Standardværdi")/E18</f>
        <v>#REF!</v>
      </c>
    </row>
    <row r="19" spans="2:6" x14ac:dyDescent="0.25">
      <c r="B19" t="s">
        <v>19</v>
      </c>
      <c r="D19">
        <f>COUNTIFS(Inddata!C$3:C$557,Arbejdsfordeling!B19)</f>
        <v>0</v>
      </c>
      <c r="E19" t="e">
        <f>COUNTIFS(Inddata!C$3:C$557,Arbejdsfordeling!B19,Inddata!#REF!,1)</f>
        <v>#REF!</v>
      </c>
      <c r="F19" s="7"/>
    </row>
    <row r="20" spans="2:6" x14ac:dyDescent="0.25">
      <c r="B20" t="s">
        <v>20</v>
      </c>
      <c r="D20">
        <f>COUNTIFS(Inddata!C$3:C$557,Arbejdsfordeling!B20)</f>
        <v>0</v>
      </c>
      <c r="E20" t="e">
        <f>COUNTIFS(Inddata!C$3:C$557,Arbejdsfordeling!B20,Inddata!#REF!,1)</f>
        <v>#REF!</v>
      </c>
      <c r="F20" s="7"/>
    </row>
    <row r="21" spans="2:6" x14ac:dyDescent="0.25">
      <c r="B21" t="s">
        <v>21</v>
      </c>
      <c r="C21" t="s">
        <v>34</v>
      </c>
      <c r="D21">
        <f>COUNTIFS(Inddata!C$3:C$557,Arbejdsfordeling!B21)</f>
        <v>0</v>
      </c>
      <c r="E21" t="e">
        <f>COUNTIFS(Inddata!C$3:C$557,Arbejdsfordeling!B21,Inddata!#REF!,1)</f>
        <v>#REF!</v>
      </c>
      <c r="F21" s="7" t="e">
        <f>COUNTIFS(Inddata!C$3:C$557,Arbejdsfordeling!B21,Inddata!#REF!,1,Inddata!D$3:D$557,"Standardværdi")/E21</f>
        <v>#REF!</v>
      </c>
    </row>
    <row r="22" spans="2:6" x14ac:dyDescent="0.25">
      <c r="B22" t="s">
        <v>22</v>
      </c>
      <c r="D22">
        <f>COUNTIFS(Inddata!C$3:C$557,Arbejdsfordeling!B22)</f>
        <v>0</v>
      </c>
      <c r="E22" t="e">
        <f>COUNTIFS(Inddata!C$3:C$557,Arbejdsfordeling!B22,Inddata!#REF!,1)</f>
        <v>#REF!</v>
      </c>
      <c r="F22" s="7"/>
    </row>
    <row r="23" spans="2:6" x14ac:dyDescent="0.25">
      <c r="B23" t="s">
        <v>23</v>
      </c>
      <c r="C23" t="s">
        <v>34</v>
      </c>
      <c r="D23">
        <f>COUNTIFS(Inddata!C$3:C$557,Arbejdsfordeling!B23)</f>
        <v>0</v>
      </c>
      <c r="E23" t="e">
        <f>COUNTIFS(Inddata!C$3:C$557,Arbejdsfordeling!B23,Inddata!#REF!,1)</f>
        <v>#REF!</v>
      </c>
      <c r="F23" s="7" t="e">
        <f>COUNTIFS(Inddata!C$3:C$557,Arbejdsfordeling!B23,Inddata!#REF!,1,Inddata!D$3:D$557,"Standardværdi")/E23</f>
        <v>#REF!</v>
      </c>
    </row>
    <row r="24" spans="2:6" x14ac:dyDescent="0.25">
      <c r="B24" t="s">
        <v>24</v>
      </c>
      <c r="C24" t="s">
        <v>34</v>
      </c>
      <c r="D24">
        <f>COUNTIFS(Inddata!C$3:C$557,Arbejdsfordeling!B24)</f>
        <v>0</v>
      </c>
      <c r="E24" t="e">
        <f>COUNTIFS(Inddata!C$3:C$557,Arbejdsfordeling!B24,Inddata!#REF!,1)</f>
        <v>#REF!</v>
      </c>
      <c r="F24" s="7" t="e">
        <f>COUNTIFS(Inddata!C$3:C$557,Arbejdsfordeling!B24,Inddata!#REF!,1,Inddata!D$3:D$557,"Standardværdi")/E24</f>
        <v>#REF!</v>
      </c>
    </row>
    <row r="25" spans="2:6" x14ac:dyDescent="0.25">
      <c r="D25">
        <f>SUM(D5:D24)</f>
        <v>0</v>
      </c>
      <c r="E25" t="e">
        <f>SUM(E5:E24)</f>
        <v>#REF!</v>
      </c>
    </row>
    <row r="28" spans="2:6" x14ac:dyDescent="0.25">
      <c r="C28" s="9"/>
      <c r="D28" s="9"/>
      <c r="E28" s="9"/>
      <c r="F28" s="9"/>
    </row>
  </sheetData>
  <conditionalFormatting sqref="B5:F24">
    <cfRule type="expression" dxfId="0" priority="34">
      <formula>$E5=0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opLeftCell="A13" workbookViewId="0">
      <selection activeCell="B45" sqref="B45"/>
    </sheetView>
  </sheetViews>
  <sheetFormatPr defaultColWidth="11" defaultRowHeight="15.75" x14ac:dyDescent="0.25"/>
  <cols>
    <col min="1" max="1" width="3.125" customWidth="1"/>
    <col min="2" max="2" width="54.375" style="8" customWidth="1"/>
  </cols>
  <sheetData>
    <row r="2" spans="2:5" ht="26.25" x14ac:dyDescent="0.4">
      <c r="B2" s="11" t="s">
        <v>40</v>
      </c>
    </row>
    <row r="4" spans="2:5" ht="18.75" x14ac:dyDescent="0.3">
      <c r="B4" s="13" t="s">
        <v>47</v>
      </c>
    </row>
    <row r="6" spans="2:5" ht="31.5" x14ac:dyDescent="0.25">
      <c r="B6" s="12" t="s">
        <v>44</v>
      </c>
    </row>
    <row r="8" spans="2:5" x14ac:dyDescent="0.25">
      <c r="B8" s="8" t="s">
        <v>43</v>
      </c>
    </row>
    <row r="9" spans="2:5" ht="31.5" x14ac:dyDescent="0.25">
      <c r="B9" s="8" t="s">
        <v>57</v>
      </c>
    </row>
    <row r="10" spans="2:5" x14ac:dyDescent="0.25">
      <c r="B10" s="8" t="s">
        <v>45</v>
      </c>
    </row>
    <row r="11" spans="2:5" x14ac:dyDescent="0.25">
      <c r="B11" s="8" t="s">
        <v>46</v>
      </c>
    </row>
    <row r="14" spans="2:5" ht="18.75" x14ac:dyDescent="0.3">
      <c r="B14" s="13" t="s">
        <v>54</v>
      </c>
    </row>
    <row r="15" spans="2:5" x14ac:dyDescent="0.25">
      <c r="D15" s="58"/>
      <c r="E15" s="58"/>
    </row>
    <row r="16" spans="2:5" x14ac:dyDescent="0.25">
      <c r="B16" s="12" t="s">
        <v>41</v>
      </c>
      <c r="D16" s="58"/>
      <c r="E16" s="58"/>
    </row>
    <row r="17" spans="2:5" x14ac:dyDescent="0.25">
      <c r="D17" s="58"/>
      <c r="E17" s="58"/>
    </row>
    <row r="18" spans="2:5" ht="47.25" x14ac:dyDescent="0.25">
      <c r="B18" s="8" t="s">
        <v>102</v>
      </c>
      <c r="D18" s="58"/>
      <c r="E18" s="58"/>
    </row>
    <row r="19" spans="2:5" x14ac:dyDescent="0.25">
      <c r="D19" s="58"/>
      <c r="E19" s="58"/>
    </row>
    <row r="20" spans="2:5" x14ac:dyDescent="0.25">
      <c r="D20" s="58"/>
      <c r="E20" s="58"/>
    </row>
    <row r="21" spans="2:5" ht="18.75" x14ac:dyDescent="0.3">
      <c r="B21" s="13" t="s">
        <v>42</v>
      </c>
      <c r="D21" s="58"/>
      <c r="E21" s="58"/>
    </row>
    <row r="23" spans="2:5" x14ac:dyDescent="0.25">
      <c r="B23" s="8" t="s">
        <v>48</v>
      </c>
    </row>
    <row r="24" spans="2:5" x14ac:dyDescent="0.25">
      <c r="B24" s="8" t="s">
        <v>52</v>
      </c>
    </row>
    <row r="26" spans="2:5" x14ac:dyDescent="0.25">
      <c r="B26" s="8" t="s">
        <v>103</v>
      </c>
    </row>
    <row r="27" spans="2:5" ht="31.5" x14ac:dyDescent="0.25">
      <c r="B27" s="12" t="s">
        <v>49</v>
      </c>
    </row>
    <row r="29" spans="2:5" x14ac:dyDescent="0.25">
      <c r="B29" s="8" t="s">
        <v>104</v>
      </c>
    </row>
    <row r="30" spans="2:5" ht="31.5" x14ac:dyDescent="0.25">
      <c r="B30" s="12" t="s">
        <v>50</v>
      </c>
    </row>
    <row r="31" spans="2:5" x14ac:dyDescent="0.25">
      <c r="B31" s="12"/>
    </row>
    <row r="32" spans="2:5" x14ac:dyDescent="0.25">
      <c r="B32" s="56" t="s">
        <v>105</v>
      </c>
    </row>
    <row r="33" spans="2:2" ht="31.5" x14ac:dyDescent="0.25">
      <c r="B33" s="12" t="s">
        <v>106</v>
      </c>
    </row>
    <row r="34" spans="2:2" x14ac:dyDescent="0.25">
      <c r="B34" s="57"/>
    </row>
    <row r="35" spans="2:2" ht="18.75" x14ac:dyDescent="0.3">
      <c r="B35" s="13" t="s">
        <v>51</v>
      </c>
    </row>
    <row r="37" spans="2:2" x14ac:dyDescent="0.25">
      <c r="B37" s="8" t="s">
        <v>53</v>
      </c>
    </row>
    <row r="40" spans="2:2" ht="18.75" x14ac:dyDescent="0.3">
      <c r="B40" s="14"/>
    </row>
    <row r="42" spans="2:2" x14ac:dyDescent="0.25">
      <c r="B42" s="12"/>
    </row>
  </sheetData>
  <hyperlinks>
    <hyperlink ref="B16" r:id="rId1"/>
    <hyperlink ref="B27" r:id="rId2"/>
    <hyperlink ref="B30" r:id="rId3"/>
    <hyperlink ref="B6" r:id="rId4"/>
    <hyperlink ref="B33" r:id="rId5"/>
  </hyperlinks>
  <pageMargins left="0.7" right="0.7" top="0.75" bottom="0.75" header="0.3" footer="0.3"/>
  <pageSetup paperSize="9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workbookViewId="0">
      <selection activeCell="E16" sqref="E16"/>
    </sheetView>
  </sheetViews>
  <sheetFormatPr defaultRowHeight="15.75" x14ac:dyDescent="0.25"/>
  <cols>
    <col min="2" max="2" width="10" bestFit="1" customWidth="1"/>
  </cols>
  <sheetData>
    <row r="2" spans="2:2" x14ac:dyDescent="0.25">
      <c r="B2" s="16" t="s">
        <v>30</v>
      </c>
    </row>
    <row r="3" spans="2:2" x14ac:dyDescent="0.25">
      <c r="B3" t="s">
        <v>59</v>
      </c>
    </row>
    <row r="4" spans="2:2" x14ac:dyDescent="0.25">
      <c r="B4" s="4" t="s">
        <v>31</v>
      </c>
    </row>
    <row r="5" spans="2:2" ht="31.5" x14ac:dyDescent="0.25">
      <c r="B5" s="3" t="s">
        <v>1</v>
      </c>
    </row>
    <row r="6" spans="2:2" x14ac:dyDescent="0.25">
      <c r="B6" s="3" t="s">
        <v>29</v>
      </c>
    </row>
    <row r="7" spans="2:2" ht="47.25" x14ac:dyDescent="0.25">
      <c r="B7" s="3" t="s">
        <v>58</v>
      </c>
    </row>
    <row r="8" spans="2:2" ht="31.5" x14ac:dyDescent="0.25">
      <c r="B8" s="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Inddata</vt:lpstr>
      <vt:lpstr>Arbejdsfordeling</vt:lpstr>
      <vt:lpstr>Nyttig info</vt:lpstr>
      <vt:lpstr>skjult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Rikke Marie Hald</cp:lastModifiedBy>
  <dcterms:created xsi:type="dcterms:W3CDTF">2017-02-03T11:47:42Z</dcterms:created>
  <dcterms:modified xsi:type="dcterms:W3CDTF">2017-10-16T08:42:03Z</dcterms:modified>
</cp:coreProperties>
</file>