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lan Byg og Vej\Dorte\Belægningsarbejder 2018\Udbud\"/>
    </mc:Choice>
  </mc:AlternateContent>
  <bookViews>
    <workbookView xWindow="360" yWindow="75" windowWidth="11355" windowHeight="7935" firstSheet="31" activeTab="34"/>
  </bookViews>
  <sheets>
    <sheet name="Braulstrupvej" sheetId="81" r:id="rId1"/>
    <sheet name="Cykelsti Hobrovej" sheetId="102" r:id="rId2"/>
    <sheet name="Elme Alle" sheetId="84" r:id="rId3"/>
    <sheet name="Enebærvej Terndrup" sheetId="92" r:id="rId4"/>
    <sheet name="Gerdingvej" sheetId="12" r:id="rId5"/>
    <sheet name="Gl. Skørpingvej" sheetId="104" r:id="rId6"/>
    <sheet name="Hermesvej" sheetId="57" r:id="rId7"/>
    <sheet name="Hybenvej" sheetId="65" r:id="rId8"/>
    <sheet name="Hæsumvej" sheetId="105" r:id="rId9"/>
    <sheet name="Højmarken" sheetId="10" r:id="rId10"/>
    <sheet name="Højrisvej" sheetId="6" r:id="rId11"/>
    <sheet name="Industriparken Haverslev" sheetId="96" r:id="rId12"/>
    <sheet name="Lindenborgvej" sheetId="62" r:id="rId13"/>
    <sheet name="Lærkevej" sheetId="108" r:id="rId14"/>
    <sheet name="Mejsevej" sheetId="99" r:id="rId15"/>
    <sheet name="Mercurvej" sheetId="97" r:id="rId16"/>
    <sheet name="Musvitvej" sheetId="101" r:id="rId17"/>
    <sheet name="N. Bødkersvej " sheetId="11" r:id="rId18"/>
    <sheet name="Ny Kirkevej" sheetId="79" r:id="rId19"/>
    <sheet name="Rosbjergvej" sheetId="51" r:id="rId20"/>
    <sheet name="Skolestien i Haverslev" sheetId="103" r:id="rId21"/>
    <sheet name="Sti i Sørup" sheetId="100" r:id="rId22"/>
    <sheet name="Sti i Terndrup" sheetId="87" r:id="rId23"/>
    <sheet name="Syrenvej" sheetId="54" r:id="rId24"/>
    <sheet name="Søndermarken" sheetId="76" r:id="rId25"/>
    <sheet name="Søsvinget" sheetId="106" r:id="rId26"/>
    <sheet name="Søvænget" sheetId="8" r:id="rId27"/>
    <sheet name="Tjørne Alle" sheetId="95" r:id="rId28"/>
    <sheet name="Ved Bjerget" sheetId="107" r:id="rId29"/>
    <sheet name="Vestergade" sheetId="13" r:id="rId30"/>
    <sheet name="Vibevej " sheetId="70" r:id="rId31"/>
    <sheet name="Ærtebjergvej" sheetId="7" r:id="rId32"/>
    <sheet name="Diverse sporopretninger" sheetId="67" r:id="rId33"/>
    <sheet name="Bump-hævet flade" sheetId="2" r:id="rId34"/>
    <sheet name="Samleskema" sheetId="1" r:id="rId35"/>
    <sheet name="Ark14" sheetId="14" r:id="rId36"/>
    <sheet name="Ark15" sheetId="15" r:id="rId37"/>
    <sheet name="Ark16" sheetId="16" r:id="rId38"/>
    <sheet name="Ark17" sheetId="17" r:id="rId39"/>
    <sheet name="Ark18" sheetId="18" r:id="rId40"/>
    <sheet name="Ark19" sheetId="19" r:id="rId41"/>
    <sheet name="Ark20" sheetId="20" r:id="rId42"/>
    <sheet name="Ark21" sheetId="21" r:id="rId43"/>
    <sheet name="Ark22" sheetId="22" r:id="rId44"/>
    <sheet name="Ark23" sheetId="23" r:id="rId45"/>
    <sheet name="Ark24" sheetId="24" r:id="rId46"/>
    <sheet name="Ark25" sheetId="25" r:id="rId47"/>
    <sheet name="Ark26" sheetId="26" r:id="rId48"/>
    <sheet name="Ark27" sheetId="27" r:id="rId49"/>
    <sheet name="Ark28" sheetId="28" r:id="rId50"/>
    <sheet name="Ark29" sheetId="29" r:id="rId51"/>
    <sheet name="Ark30" sheetId="30" r:id="rId52"/>
    <sheet name="Ark31" sheetId="31" r:id="rId53"/>
    <sheet name="Ark32" sheetId="32" r:id="rId54"/>
    <sheet name="Ark33" sheetId="33" r:id="rId55"/>
    <sheet name="Ark34" sheetId="34" r:id="rId56"/>
    <sheet name="Ark35" sheetId="35" r:id="rId57"/>
    <sheet name="Ark36" sheetId="36" r:id="rId58"/>
    <sheet name="Ark37" sheetId="37" r:id="rId59"/>
    <sheet name="Ark38" sheetId="38" r:id="rId60"/>
    <sheet name="Ark39" sheetId="39" r:id="rId61"/>
    <sheet name="Ark40" sheetId="40" r:id="rId62"/>
    <sheet name="Ark41" sheetId="41" r:id="rId63"/>
    <sheet name="Ark42" sheetId="42" r:id="rId64"/>
    <sheet name="Ark43" sheetId="43" r:id="rId65"/>
    <sheet name="Ark44" sheetId="44" r:id="rId66"/>
    <sheet name="Ark45" sheetId="45" r:id="rId67"/>
    <sheet name="Ark46" sheetId="46" r:id="rId68"/>
    <sheet name="Ark47" sheetId="47" r:id="rId69"/>
    <sheet name="Ark48" sheetId="48" r:id="rId70"/>
    <sheet name="Ark49" sheetId="49" r:id="rId71"/>
    <sheet name="Ark50" sheetId="50" r:id="rId72"/>
  </sheets>
  <calcPr calcId="152511"/>
</workbook>
</file>

<file path=xl/calcChain.xml><?xml version="1.0" encoding="utf-8"?>
<calcChain xmlns="http://schemas.openxmlformats.org/spreadsheetml/2006/main">
  <c r="H30" i="70" l="1"/>
  <c r="H43" i="95"/>
  <c r="H34" i="87"/>
  <c r="H26" i="51"/>
  <c r="H28" i="62"/>
  <c r="H35" i="10"/>
  <c r="H30" i="65"/>
  <c r="H48" i="104"/>
  <c r="H30" i="104"/>
  <c r="H35" i="102"/>
  <c r="H30" i="13"/>
  <c r="H26" i="8"/>
  <c r="H26" i="106"/>
  <c r="H24" i="76"/>
  <c r="H46" i="108"/>
  <c r="H44" i="108"/>
  <c r="H42" i="108"/>
  <c r="H40" i="108"/>
  <c r="H35" i="108"/>
  <c r="H30" i="108"/>
  <c r="H26" i="108"/>
  <c r="H24" i="108"/>
  <c r="H40" i="67"/>
  <c r="H39" i="67"/>
  <c r="H49" i="108" l="1"/>
  <c r="H26" i="1" s="1"/>
  <c r="H47" i="12"/>
  <c r="H26" i="12"/>
  <c r="H45" i="13" l="1"/>
  <c r="H43" i="13"/>
  <c r="H41" i="13"/>
  <c r="H39" i="13"/>
  <c r="H28" i="76"/>
  <c r="H46" i="79"/>
  <c r="H44" i="79"/>
  <c r="H42" i="79"/>
  <c r="H40" i="79"/>
  <c r="H47" i="11"/>
  <c r="H45" i="11"/>
  <c r="H43" i="11"/>
  <c r="H41" i="11"/>
  <c r="H44" i="7"/>
  <c r="H42" i="7"/>
  <c r="H40" i="7"/>
  <c r="H38" i="7"/>
  <c r="H47" i="8"/>
  <c r="H45" i="8"/>
  <c r="H43" i="8"/>
  <c r="H41" i="8"/>
  <c r="H39" i="8"/>
  <c r="H47" i="106"/>
  <c r="H45" i="106"/>
  <c r="H43" i="106"/>
  <c r="H41" i="106"/>
  <c r="H39" i="106"/>
  <c r="H47" i="76"/>
  <c r="H45" i="76"/>
  <c r="H43" i="76"/>
  <c r="H41" i="76"/>
  <c r="H39" i="76"/>
  <c r="H46" i="54"/>
  <c r="H44" i="54"/>
  <c r="H44" i="87"/>
  <c r="H42" i="87"/>
  <c r="H40" i="87"/>
  <c r="H38" i="87"/>
  <c r="H46" i="51"/>
  <c r="H40" i="51"/>
  <c r="H46" i="97"/>
  <c r="H48" i="62"/>
  <c r="H46" i="62"/>
  <c r="H44" i="62"/>
  <c r="H42" i="62"/>
  <c r="H45" i="6"/>
  <c r="H43" i="6"/>
  <c r="H41" i="6"/>
  <c r="H39" i="6"/>
  <c r="H48" i="10"/>
  <c r="H44" i="65"/>
  <c r="H42" i="65"/>
  <c r="H38" i="65"/>
  <c r="H46" i="65"/>
  <c r="H40" i="65"/>
  <c r="H46" i="104"/>
  <c r="H44" i="104"/>
  <c r="H40" i="104"/>
  <c r="H45" i="12"/>
  <c r="H43" i="12"/>
  <c r="H39" i="12"/>
  <c r="H46" i="92"/>
  <c r="H44" i="92"/>
  <c r="H42" i="92"/>
  <c r="H40" i="92"/>
  <c r="H38" i="92"/>
  <c r="H45" i="84"/>
  <c r="H43" i="84"/>
  <c r="H41" i="84"/>
  <c r="H39" i="84"/>
  <c r="H46" i="81"/>
  <c r="H44" i="81"/>
  <c r="H42" i="81"/>
  <c r="H40" i="81"/>
  <c r="H31" i="67" l="1"/>
  <c r="H28" i="67"/>
  <c r="H29" i="67"/>
  <c r="H28" i="11" l="1"/>
  <c r="H43" i="107"/>
  <c r="H45" i="107"/>
  <c r="H41" i="107"/>
  <c r="H39" i="107"/>
  <c r="H36" i="107"/>
  <c r="H34" i="107"/>
  <c r="H30" i="107"/>
  <c r="H26" i="107"/>
  <c r="H24" i="107"/>
  <c r="H48" i="107" l="1"/>
  <c r="H41" i="1" s="1"/>
  <c r="H35" i="105"/>
  <c r="H34" i="106" l="1"/>
  <c r="H30" i="106"/>
  <c r="H24" i="106"/>
  <c r="H50" i="106" l="1"/>
  <c r="H38" i="1" s="1"/>
  <c r="H46" i="105"/>
  <c r="H44" i="105"/>
  <c r="H42" i="105"/>
  <c r="H40" i="105"/>
  <c r="H30" i="105"/>
  <c r="H26" i="105"/>
  <c r="H24" i="105"/>
  <c r="H49" i="105" l="1"/>
  <c r="H21" i="1" s="1"/>
  <c r="C39" i="1"/>
  <c r="C44" i="1"/>
  <c r="C43" i="1"/>
  <c r="C42" i="1"/>
  <c r="C40" i="1"/>
  <c r="C37" i="1"/>
  <c r="C34" i="1"/>
  <c r="C32" i="1"/>
  <c r="C31" i="1"/>
  <c r="C30" i="1"/>
  <c r="C29" i="1"/>
  <c r="C27" i="1"/>
  <c r="C25" i="1"/>
  <c r="C24" i="1"/>
  <c r="C22" i="1"/>
  <c r="H42" i="104"/>
  <c r="H35" i="104"/>
  <c r="H26" i="104"/>
  <c r="H24" i="104"/>
  <c r="H50" i="104" s="1"/>
  <c r="H46" i="103"/>
  <c r="H44" i="103"/>
  <c r="H42" i="103"/>
  <c r="H40" i="103"/>
  <c r="H35" i="103"/>
  <c r="H30" i="103"/>
  <c r="H26" i="103"/>
  <c r="H24" i="103"/>
  <c r="H18" i="1" l="1"/>
  <c r="H49" i="103"/>
  <c r="H33" i="1" s="1"/>
  <c r="H26" i="76"/>
  <c r="C20" i="1" l="1"/>
  <c r="C17" i="1"/>
  <c r="C16" i="1"/>
  <c r="C14" i="1"/>
  <c r="C15" i="1"/>
  <c r="H36" i="13" l="1"/>
  <c r="H34" i="13"/>
  <c r="H26" i="13"/>
  <c r="H24" i="13"/>
  <c r="H39" i="62"/>
  <c r="H37" i="62"/>
  <c r="H32" i="62"/>
  <c r="H26" i="62"/>
  <c r="H24" i="62"/>
  <c r="H46" i="96"/>
  <c r="H44" i="96"/>
  <c r="H42" i="96"/>
  <c r="H40" i="96"/>
  <c r="H36" i="96"/>
  <c r="H34" i="96"/>
  <c r="H30" i="96"/>
  <c r="H26" i="96"/>
  <c r="H24" i="96"/>
  <c r="H34" i="92"/>
  <c r="H30" i="92"/>
  <c r="H26" i="92"/>
  <c r="H24" i="92"/>
  <c r="H49" i="92" l="1"/>
  <c r="H48" i="102"/>
  <c r="H46" i="102"/>
  <c r="H44" i="102"/>
  <c r="H42" i="102"/>
  <c r="H37" i="102"/>
  <c r="H30" i="102"/>
  <c r="H26" i="102"/>
  <c r="H24" i="102"/>
  <c r="H51" i="102" l="1"/>
  <c r="H14" i="1" s="1"/>
  <c r="H33" i="7"/>
  <c r="H36" i="70"/>
  <c r="H34" i="70"/>
  <c r="H35" i="81" l="1"/>
  <c r="H33" i="81"/>
  <c r="H29" i="81"/>
  <c r="H25" i="81"/>
  <c r="H23" i="81"/>
  <c r="H46" i="100" l="1"/>
  <c r="H44" i="100"/>
  <c r="H42" i="100"/>
  <c r="H40" i="100"/>
  <c r="H35" i="100"/>
  <c r="H30" i="100"/>
  <c r="H26" i="100"/>
  <c r="H24" i="100"/>
  <c r="H46" i="101"/>
  <c r="H44" i="101"/>
  <c r="H42" i="101"/>
  <c r="H40" i="101"/>
  <c r="H35" i="101"/>
  <c r="H30" i="101"/>
  <c r="H26" i="101"/>
  <c r="H24" i="101"/>
  <c r="H46" i="99"/>
  <c r="H44" i="99"/>
  <c r="H42" i="99"/>
  <c r="H40" i="99"/>
  <c r="H35" i="99"/>
  <c r="H30" i="99"/>
  <c r="H26" i="99"/>
  <c r="H24" i="99"/>
  <c r="H49" i="99" l="1"/>
  <c r="H27" i="1" s="1"/>
  <c r="H49" i="101"/>
  <c r="H29" i="1" s="1"/>
  <c r="H49" i="100"/>
  <c r="H34" i="1" s="1"/>
  <c r="H35" i="65"/>
  <c r="H46" i="57" l="1"/>
  <c r="H44" i="57"/>
  <c r="H40" i="70"/>
  <c r="H42" i="70"/>
  <c r="H46" i="70"/>
  <c r="H36" i="67" l="1"/>
  <c r="H37" i="67"/>
  <c r="H38" i="67"/>
  <c r="H24" i="12" l="1"/>
  <c r="H44" i="97"/>
  <c r="H42" i="97"/>
  <c r="H40" i="97"/>
  <c r="H36" i="97"/>
  <c r="H34" i="97"/>
  <c r="H30" i="97"/>
  <c r="H26" i="97"/>
  <c r="H24" i="97"/>
  <c r="H49" i="97" l="1"/>
  <c r="H28" i="1" s="1"/>
  <c r="H26" i="2"/>
  <c r="H25" i="2"/>
  <c r="H36" i="12"/>
  <c r="H34" i="12"/>
  <c r="H30" i="12"/>
  <c r="H25" i="12"/>
  <c r="H50" i="12" s="1"/>
  <c r="H38" i="11"/>
  <c r="H36" i="11"/>
  <c r="H32" i="11"/>
  <c r="H26" i="11"/>
  <c r="H24" i="11"/>
  <c r="H46" i="10"/>
  <c r="H44" i="10"/>
  <c r="H42" i="10"/>
  <c r="H40" i="10"/>
  <c r="H30" i="10"/>
  <c r="H26" i="10"/>
  <c r="H24" i="10"/>
  <c r="H34" i="8"/>
  <c r="H30" i="8"/>
  <c r="H24" i="8"/>
  <c r="H29" i="7"/>
  <c r="H25" i="7"/>
  <c r="H23" i="7"/>
  <c r="H36" i="6"/>
  <c r="H34" i="6"/>
  <c r="H30" i="6"/>
  <c r="H26" i="6"/>
  <c r="H24" i="6"/>
  <c r="H30" i="67"/>
  <c r="H32" i="79"/>
  <c r="H27" i="79"/>
  <c r="H36" i="84"/>
  <c r="H34" i="84"/>
  <c r="H30" i="84"/>
  <c r="H34" i="95"/>
  <c r="H45" i="95"/>
  <c r="H41" i="95"/>
  <c r="H39" i="95"/>
  <c r="H37" i="79"/>
  <c r="H35" i="54"/>
  <c r="H30" i="54"/>
  <c r="H30" i="87"/>
  <c r="H30" i="57"/>
  <c r="H26" i="57"/>
  <c r="H24" i="57"/>
  <c r="H42" i="54"/>
  <c r="H40" i="54"/>
  <c r="H44" i="70"/>
  <c r="H44" i="51"/>
  <c r="H42" i="51"/>
  <c r="H42" i="57"/>
  <c r="H40" i="57"/>
  <c r="H36" i="2"/>
  <c r="H35" i="2"/>
  <c r="H36" i="95"/>
  <c r="H24" i="95"/>
  <c r="H26" i="95"/>
  <c r="H30" i="95"/>
  <c r="H25" i="79"/>
  <c r="H34" i="51"/>
  <c r="H24" i="70"/>
  <c r="H24" i="54"/>
  <c r="H24" i="65"/>
  <c r="H24" i="87"/>
  <c r="H26" i="84"/>
  <c r="H36" i="57"/>
  <c r="H26" i="65"/>
  <c r="H36" i="76"/>
  <c r="H31" i="76"/>
  <c r="H26" i="87"/>
  <c r="H26" i="54"/>
  <c r="H36" i="51"/>
  <c r="H26" i="70"/>
  <c r="H24" i="84"/>
  <c r="H22" i="51"/>
  <c r="H24" i="51"/>
  <c r="H30" i="51"/>
  <c r="H34" i="57"/>
  <c r="H51" i="10" l="1"/>
  <c r="H49" i="87"/>
  <c r="H35" i="1" s="1"/>
  <c r="H50" i="96"/>
  <c r="H24" i="1" s="1"/>
  <c r="H50" i="13"/>
  <c r="H42" i="1" s="1"/>
  <c r="H17" i="1"/>
  <c r="H51" i="11"/>
  <c r="H30" i="1" s="1"/>
  <c r="H22" i="1"/>
  <c r="H50" i="8"/>
  <c r="H39" i="1" s="1"/>
  <c r="H48" i="7"/>
  <c r="H44" i="1" s="1"/>
  <c r="H49" i="6"/>
  <c r="H23" i="1" s="1"/>
  <c r="H44" i="67"/>
  <c r="H45" i="1" s="1"/>
  <c r="H49" i="84"/>
  <c r="H15" i="1" s="1"/>
  <c r="H49" i="2"/>
  <c r="H46" i="1" s="1"/>
  <c r="H49" i="70"/>
  <c r="H43" i="1" s="1"/>
  <c r="H49" i="51"/>
  <c r="H32" i="1" s="1"/>
  <c r="H49" i="79"/>
  <c r="H31" i="1" s="1"/>
  <c r="H16" i="1"/>
  <c r="H49" i="65"/>
  <c r="H20" i="1" s="1"/>
  <c r="H51" i="62"/>
  <c r="H25" i="1" s="1"/>
  <c r="H50" i="76"/>
  <c r="H37" i="1" s="1"/>
  <c r="H48" i="95"/>
  <c r="H40" i="1" s="1"/>
  <c r="H49" i="57"/>
  <c r="H19" i="1" s="1"/>
  <c r="H49" i="81"/>
  <c r="H13" i="1" s="1"/>
  <c r="H49" i="54"/>
  <c r="H36" i="1" s="1"/>
  <c r="H50" i="1" l="1"/>
</calcChain>
</file>

<file path=xl/comments1.xml><?xml version="1.0" encoding="utf-8"?>
<comments xmlns="http://schemas.openxmlformats.org/spreadsheetml/2006/main">
  <authors>
    <author>Dorte Marlene Munk Nielsen</author>
  </authors>
  <commentList>
    <comment ref="H21" authorId="0" shapeId="0">
      <text>
        <r>
          <rPr>
            <b/>
            <sz val="8"/>
            <color indexed="81"/>
            <rFont val="Tahoma"/>
            <family val="2"/>
          </rPr>
          <t>Dorte Marlene Munk Nielsen: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<sst xmlns="http://schemas.openxmlformats.org/spreadsheetml/2006/main" count="2046" uniqueCount="596">
  <si>
    <t>REBILD KOMMUNE.</t>
  </si>
  <si>
    <t>ENTREPRISETILBUD ASFALTBELÆGNINGER.</t>
  </si>
  <si>
    <t>PARCEL</t>
  </si>
  <si>
    <t>NR.</t>
  </si>
  <si>
    <t>VEJNAVN</t>
  </si>
  <si>
    <t xml:space="preserve">   STATIONERING</t>
  </si>
  <si>
    <t xml:space="preserve"> TILBUDSSUM KR.</t>
  </si>
  <si>
    <t>Dato</t>
  </si>
  <si>
    <t>Stempel</t>
  </si>
  <si>
    <t>Underskrift</t>
  </si>
  <si>
    <t>ENTREPRISE NR.:</t>
  </si>
  <si>
    <t>Parcel nr.:</t>
  </si>
  <si>
    <t>Vej nr.:</t>
  </si>
  <si>
    <t>Vejnavn:</t>
  </si>
  <si>
    <t>St 0 ved.:</t>
  </si>
  <si>
    <t>Fra st.:</t>
  </si>
  <si>
    <t>Til st.:</t>
  </si>
  <si>
    <t>Pos.</t>
  </si>
  <si>
    <t>Ydelsesbeskrivelse.</t>
  </si>
  <si>
    <t>Mængde</t>
  </si>
  <si>
    <t xml:space="preserve">  Enh.</t>
  </si>
  <si>
    <t>Enh. Pris</t>
  </si>
  <si>
    <t xml:space="preserve">     Pris i kr.</t>
  </si>
  <si>
    <t>Belægningsarbejde.</t>
  </si>
  <si>
    <t>Afretning/opretning.</t>
  </si>
  <si>
    <t>Lokal profilering</t>
  </si>
  <si>
    <t>tons</t>
  </si>
  <si>
    <t>Forudgående arbejder.</t>
  </si>
  <si>
    <t>Tilslutningsfræsninger.</t>
  </si>
  <si>
    <t>Brønde og dæksler.</t>
  </si>
  <si>
    <t>stk.</t>
  </si>
  <si>
    <t>Dato:</t>
  </si>
  <si>
    <t>2.01</t>
  </si>
  <si>
    <t>2.01.1</t>
  </si>
  <si>
    <t>2.03</t>
  </si>
  <si>
    <t>2.03.1</t>
  </si>
  <si>
    <t>3.01</t>
  </si>
  <si>
    <t>3.01.1</t>
  </si>
  <si>
    <t>Lokal profilering.</t>
  </si>
  <si>
    <t>3.03</t>
  </si>
  <si>
    <t>3.03.1</t>
  </si>
  <si>
    <t>tons.</t>
  </si>
  <si>
    <t>5.01</t>
  </si>
  <si>
    <t>13.01</t>
  </si>
  <si>
    <t>13.01.1</t>
  </si>
  <si>
    <t>13.04</t>
  </si>
  <si>
    <t>Regulering af flydende</t>
  </si>
  <si>
    <t>Entreprisen med sporopretning omfatter flere forskellige vejstrækninger.</t>
  </si>
  <si>
    <t>Diverse sporopretninger.</t>
  </si>
  <si>
    <t>kn. granit i 1,20m. - 1,50 m. bred.</t>
  </si>
  <si>
    <t>I ALT EXCL. MOMS KR.</t>
  </si>
  <si>
    <t>2.02</t>
  </si>
  <si>
    <t>3.02</t>
  </si>
  <si>
    <t>3.02.1</t>
  </si>
  <si>
    <t>5.04</t>
  </si>
  <si>
    <t>8.01</t>
  </si>
  <si>
    <t>8.01.1</t>
  </si>
  <si>
    <t>8.03</t>
  </si>
  <si>
    <t>8.03.1</t>
  </si>
  <si>
    <t>m²</t>
  </si>
  <si>
    <t>Tillæg for flexmodificering</t>
  </si>
  <si>
    <t>8.01.2</t>
  </si>
  <si>
    <t>Bassinfræsning</t>
  </si>
  <si>
    <t>Bump</t>
  </si>
  <si>
    <t>Center Plan, Byg og Vej.</t>
  </si>
  <si>
    <t>m</t>
  </si>
  <si>
    <t>t</t>
  </si>
  <si>
    <t>stk</t>
  </si>
  <si>
    <t>13.02</t>
  </si>
  <si>
    <t>13.03</t>
  </si>
  <si>
    <t>13.03.1</t>
  </si>
  <si>
    <t>Fjernelse af eksisterende bump</t>
  </si>
  <si>
    <t>Etablering af ny bump efter gældende</t>
  </si>
  <si>
    <t>6.01</t>
  </si>
  <si>
    <t>6.04</t>
  </si>
  <si>
    <t>Bassinfræsninger</t>
  </si>
  <si>
    <t>vejregler - modificeret sinusbump 50 km/t</t>
  </si>
  <si>
    <t>I alt:</t>
  </si>
  <si>
    <t>4.01</t>
  </si>
  <si>
    <t>4.01.1</t>
  </si>
  <si>
    <t>4.01.2</t>
  </si>
  <si>
    <t>4.03</t>
  </si>
  <si>
    <t>4.03.1</t>
  </si>
  <si>
    <t>6.01.1</t>
  </si>
  <si>
    <t>6.01.2</t>
  </si>
  <si>
    <t>6.03.1</t>
  </si>
  <si>
    <t>7.01</t>
  </si>
  <si>
    <t>7.01.1</t>
  </si>
  <si>
    <t>7.01.2</t>
  </si>
  <si>
    <t>7.02</t>
  </si>
  <si>
    <t>7.02.1</t>
  </si>
  <si>
    <t>7.03</t>
  </si>
  <si>
    <t>7.03.1</t>
  </si>
  <si>
    <t>7.04</t>
  </si>
  <si>
    <t>7.04.1</t>
  </si>
  <si>
    <t>7.04.2</t>
  </si>
  <si>
    <t>12.01</t>
  </si>
  <si>
    <t>12.01.1</t>
  </si>
  <si>
    <t>12.01.2</t>
  </si>
  <si>
    <t>12.02</t>
  </si>
  <si>
    <t>12.03</t>
  </si>
  <si>
    <t>12.03.1</t>
  </si>
  <si>
    <t>12.04</t>
  </si>
  <si>
    <t>12.04.1</t>
  </si>
  <si>
    <t>12.04.2</t>
  </si>
  <si>
    <t>8.02</t>
  </si>
  <si>
    <t>6.03</t>
  </si>
  <si>
    <t>Parcel</t>
  </si>
  <si>
    <t>fast karm</t>
  </si>
  <si>
    <t>nedløbskarme/riste</t>
  </si>
  <si>
    <t>brønde</t>
  </si>
  <si>
    <t>Udskiftning af faste riste</t>
  </si>
  <si>
    <t>Udskiftning af 1 m brønde med</t>
  </si>
  <si>
    <t>3.01.2</t>
  </si>
  <si>
    <t>3.03.2</t>
  </si>
  <si>
    <t>Brønde og dæksler</t>
  </si>
  <si>
    <t>4.02</t>
  </si>
  <si>
    <t>5.01.1</t>
  </si>
  <si>
    <t>5.01.2</t>
  </si>
  <si>
    <t>5.02</t>
  </si>
  <si>
    <t>5.02.1</t>
  </si>
  <si>
    <t>5.03</t>
  </si>
  <si>
    <t>5.03.1</t>
  </si>
  <si>
    <t>5.04.1</t>
  </si>
  <si>
    <t>5.04.2</t>
  </si>
  <si>
    <t>6.02</t>
  </si>
  <si>
    <t>6.04.1</t>
  </si>
  <si>
    <t>Udskiftning af firkant brønde med</t>
  </si>
  <si>
    <t>13.02.1</t>
  </si>
  <si>
    <t>14.01</t>
  </si>
  <si>
    <t>14.01.1</t>
  </si>
  <si>
    <t>14.02</t>
  </si>
  <si>
    <t>14.03</t>
  </si>
  <si>
    <t>14.04</t>
  </si>
  <si>
    <t>14.04.1</t>
  </si>
  <si>
    <t>14.04.2</t>
  </si>
  <si>
    <t>15.01</t>
  </si>
  <si>
    <t>15.01.1</t>
  </si>
  <si>
    <t>15.02</t>
  </si>
  <si>
    <t>15.02.1</t>
  </si>
  <si>
    <t>15.03</t>
  </si>
  <si>
    <t>15.03.1</t>
  </si>
  <si>
    <t>18.01</t>
  </si>
  <si>
    <t>18.01.1</t>
  </si>
  <si>
    <t>18.02</t>
  </si>
  <si>
    <t>18.02.1</t>
  </si>
  <si>
    <t>Sporopretninger med AB, 8 t.</t>
  </si>
  <si>
    <t xml:space="preserve">  </t>
  </si>
  <si>
    <t>7.03.2</t>
  </si>
  <si>
    <t>Diverse Bassinfræsninger</t>
  </si>
  <si>
    <t>2 cm AB 6t, knust granit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</si>
  <si>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</si>
  <si>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</si>
  <si>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</si>
  <si>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</si>
  <si>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</si>
  <si>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</si>
  <si>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</si>
  <si>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</si>
  <si>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1.04.2</t>
  </si>
  <si>
    <t>1.04.3</t>
  </si>
  <si>
    <t>1.04.4</t>
  </si>
  <si>
    <t>2.04</t>
  </si>
  <si>
    <t>2.04.1</t>
  </si>
  <si>
    <t>2.04.2</t>
  </si>
  <si>
    <t>2.04.3</t>
  </si>
  <si>
    <t>2.04.4</t>
  </si>
  <si>
    <t>6.04.2</t>
  </si>
  <si>
    <t>7.04.3</t>
  </si>
  <si>
    <t>7.04.4</t>
  </si>
  <si>
    <t>10.04.1</t>
  </si>
  <si>
    <t>10.04.2</t>
  </si>
  <si>
    <t>10.04.3</t>
  </si>
  <si>
    <t>10.04.4</t>
  </si>
  <si>
    <t>11.01</t>
  </si>
  <si>
    <t>11.01.1</t>
  </si>
  <si>
    <t>11.01.2</t>
  </si>
  <si>
    <t>11.02</t>
  </si>
  <si>
    <t>11.02.1</t>
  </si>
  <si>
    <t>11.03</t>
  </si>
  <si>
    <t>11.03.1</t>
  </si>
  <si>
    <t>11.03.2</t>
  </si>
  <si>
    <t>11.04</t>
  </si>
  <si>
    <t>11.04.1</t>
  </si>
  <si>
    <t>14.02.1</t>
  </si>
  <si>
    <t>15.04</t>
  </si>
  <si>
    <t>15.04.1</t>
  </si>
  <si>
    <t>15.04.2</t>
  </si>
  <si>
    <t>15.04.3</t>
  </si>
  <si>
    <t>15.04.4</t>
  </si>
  <si>
    <t>5.03.2</t>
  </si>
  <si>
    <t>11.04.2</t>
  </si>
  <si>
    <t>11.04.3</t>
  </si>
  <si>
    <t>2.02.1</t>
  </si>
  <si>
    <t>5.04.3</t>
  </si>
  <si>
    <t>5.04.4</t>
  </si>
  <si>
    <t>6.02.1</t>
  </si>
  <si>
    <t>8.02.1</t>
  </si>
  <si>
    <t>11.04.4</t>
  </si>
  <si>
    <t>12.02.01</t>
  </si>
  <si>
    <t>12.02.02</t>
  </si>
  <si>
    <t>13.01.2</t>
  </si>
  <si>
    <t>13.03.2</t>
  </si>
  <si>
    <t>14.04.3</t>
  </si>
  <si>
    <t>14.04.4</t>
  </si>
  <si>
    <t>18.03</t>
  </si>
  <si>
    <t>18.03.1</t>
  </si>
  <si>
    <t>18.04</t>
  </si>
  <si>
    <t>18.04.1</t>
  </si>
  <si>
    <t>19.01</t>
  </si>
  <si>
    <t>19.02</t>
  </si>
  <si>
    <t>19.02.1</t>
  </si>
  <si>
    <t>19.03</t>
  </si>
  <si>
    <t>19.03.1</t>
  </si>
  <si>
    <t>19.04</t>
  </si>
  <si>
    <t>21.01</t>
  </si>
  <si>
    <t>21.02</t>
  </si>
  <si>
    <t>21.02.1</t>
  </si>
  <si>
    <t>21.03</t>
  </si>
  <si>
    <t>21.03.1</t>
  </si>
  <si>
    <t>21.04</t>
  </si>
  <si>
    <t>21.04.1</t>
  </si>
  <si>
    <t>21.04.2</t>
  </si>
  <si>
    <t>21.04.3</t>
  </si>
  <si>
    <t>21.04.4</t>
  </si>
  <si>
    <t>22.01</t>
  </si>
  <si>
    <t>22.01.1</t>
  </si>
  <si>
    <t>22.02</t>
  </si>
  <si>
    <t>22.02.1</t>
  </si>
  <si>
    <t>22.03</t>
  </si>
  <si>
    <t>22.03.1</t>
  </si>
  <si>
    <t>22.04</t>
  </si>
  <si>
    <t>22.04.1</t>
  </si>
  <si>
    <t>22.04.2</t>
  </si>
  <si>
    <t>22.04.3</t>
  </si>
  <si>
    <t>22.04.4</t>
  </si>
  <si>
    <t>23.01</t>
  </si>
  <si>
    <t>23.02</t>
  </si>
  <si>
    <t>23.02.1</t>
  </si>
  <si>
    <t>23.03</t>
  </si>
  <si>
    <t>23.03.1</t>
  </si>
  <si>
    <t>23.04</t>
  </si>
  <si>
    <t>23.04.1</t>
  </si>
  <si>
    <t>23.04.2</t>
  </si>
  <si>
    <t>24.01</t>
  </si>
  <si>
    <t>24.02</t>
  </si>
  <si>
    <t>24.02.1</t>
  </si>
  <si>
    <t>24.03</t>
  </si>
  <si>
    <t>24.03.1</t>
  </si>
  <si>
    <t>24.04</t>
  </si>
  <si>
    <t>24.04.1</t>
  </si>
  <si>
    <t>24.04.2</t>
  </si>
  <si>
    <t>24.04.3</t>
  </si>
  <si>
    <t>24.04.4</t>
  </si>
  <si>
    <t>25.01</t>
  </si>
  <si>
    <t>25.01.1</t>
  </si>
  <si>
    <t>25.02</t>
  </si>
  <si>
    <t>25.02.1</t>
  </si>
  <si>
    <t>27.02</t>
  </si>
  <si>
    <t>2 cm PA, 6 t knust granit</t>
  </si>
  <si>
    <t>Skårupvej</t>
  </si>
  <si>
    <t>Jyllandsgade</t>
  </si>
  <si>
    <t>N. Bødkersvej</t>
  </si>
  <si>
    <t>Vestergade</t>
  </si>
  <si>
    <t>Diverse sporopretninger</t>
  </si>
  <si>
    <t>3 cm AB 8t  knust granit</t>
  </si>
  <si>
    <t>Vester Korupvej</t>
  </si>
  <si>
    <t>m2</t>
  </si>
  <si>
    <t>5 cm GAB 0</t>
  </si>
  <si>
    <t>3 cm AB 6t. kn. Granit</t>
  </si>
  <si>
    <t>Hedevej</t>
  </si>
  <si>
    <t xml:space="preserve">Bump </t>
  </si>
  <si>
    <t>Roldvej</t>
  </si>
  <si>
    <t>5.01.3</t>
  </si>
  <si>
    <t>Nykirkevej</t>
  </si>
  <si>
    <t>Hobrovej</t>
  </si>
  <si>
    <t>Østergade</t>
  </si>
  <si>
    <t>Udskiftning af brønde med</t>
  </si>
  <si>
    <t>Vibevej i Terndrup</t>
  </si>
  <si>
    <t>Bælumvej</t>
  </si>
  <si>
    <t>Mejsevej i Terndrup</t>
  </si>
  <si>
    <t>Lærkevej</t>
  </si>
  <si>
    <t>Musvitvej i Terndrup</t>
  </si>
  <si>
    <t>Vibevej</t>
  </si>
  <si>
    <t>med fast karm</t>
  </si>
  <si>
    <t>Udskiftning af  trekant brønde</t>
  </si>
  <si>
    <t>Planfræsning</t>
  </si>
  <si>
    <t>Storhøjvej</t>
  </si>
  <si>
    <t>Hvidkildevej</t>
  </si>
  <si>
    <t>Cykelsti Hobrovej</t>
  </si>
  <si>
    <t>Elme Alle</t>
  </si>
  <si>
    <t>Enebærvej Terndrup</t>
  </si>
  <si>
    <t>Hybenvej</t>
  </si>
  <si>
    <t>Højmarken</t>
  </si>
  <si>
    <t>Industriparken i Haverslev</t>
  </si>
  <si>
    <t>Lindenborgvej</t>
  </si>
  <si>
    <t>Rosbjergvej</t>
  </si>
  <si>
    <t>Sti i Sørup</t>
  </si>
  <si>
    <t>Søndermarken</t>
  </si>
  <si>
    <t>Søvænget</t>
  </si>
  <si>
    <t>Tjørne Alle</t>
  </si>
  <si>
    <t>Ærtebjergvej</t>
  </si>
  <si>
    <t>3 cm SMA, 8 t granit</t>
  </si>
  <si>
    <t>UDBUD AF BELÆGNINGSARBEJDER 2018</t>
  </si>
  <si>
    <t>Udbud 2018</t>
  </si>
  <si>
    <t>UDBUD AF BELÆGNINGSARBEJDER 2018.</t>
  </si>
  <si>
    <t>Udbud 2018.</t>
  </si>
  <si>
    <t xml:space="preserve">St. 0 ved </t>
  </si>
  <si>
    <t>Jernbanegade</t>
  </si>
  <si>
    <t>Højrisvej</t>
  </si>
  <si>
    <t>2 cm AB, 8 t granit, belyst</t>
  </si>
  <si>
    <t>Østermarksvej</t>
  </si>
  <si>
    <t>Lyngsøvej</t>
  </si>
  <si>
    <t>3 cm AB, 8t knust granit</t>
  </si>
  <si>
    <t>Braulstrupvej</t>
  </si>
  <si>
    <t>8458165</t>
  </si>
  <si>
    <t>Hjedsbækvej</t>
  </si>
  <si>
    <t>vejdel 2</t>
  </si>
  <si>
    <t>Hadsundvej</t>
  </si>
  <si>
    <t>2 cm AB, 6 t, knust granit, belyst</t>
  </si>
  <si>
    <t>Mercurvej, Støvring</t>
  </si>
  <si>
    <t>Kommunegrænse mod Aalborg Kommune</t>
  </si>
  <si>
    <t xml:space="preserve">Syrenvej </t>
  </si>
  <si>
    <t xml:space="preserve">Tjørne Alle </t>
  </si>
  <si>
    <t>Nibevej</t>
  </si>
  <si>
    <t>Kommunegrænsen mod Aalborg Kommune</t>
  </si>
  <si>
    <t>Mercurvej</t>
  </si>
  <si>
    <t>8455475</t>
  </si>
  <si>
    <t>Gerdingvej</t>
  </si>
  <si>
    <t>Gl Skørpingvej</t>
  </si>
  <si>
    <t>Skolestien i Haverslev</t>
  </si>
  <si>
    <t>Sti i Terndrup</t>
  </si>
  <si>
    <t>Hermesvej</t>
  </si>
  <si>
    <t xml:space="preserve">Hæsumvej </t>
  </si>
  <si>
    <t>Planfræsning af cykelsti</t>
  </si>
  <si>
    <t>vejdel 0</t>
  </si>
  <si>
    <t>8458155</t>
  </si>
  <si>
    <t>Viborgvej</t>
  </si>
  <si>
    <t>Løgstørvej</t>
  </si>
  <si>
    <t>Vestbygade</t>
  </si>
  <si>
    <t xml:space="preserve">Gl. Skørpingvej </t>
  </si>
  <si>
    <t>7 cm GAB 0</t>
  </si>
  <si>
    <t>Hæsumvej</t>
  </si>
  <si>
    <t xml:space="preserve">Hermesvej </t>
  </si>
  <si>
    <t>vejdel:</t>
  </si>
  <si>
    <t xml:space="preserve"> 3 cm AB, 8 t knust granit</t>
  </si>
  <si>
    <t>3 cm AB, 8 t granit</t>
  </si>
  <si>
    <t>Kuglefræsning for vandrende</t>
  </si>
  <si>
    <t>Hedevej (nord for Pilevej)</t>
  </si>
  <si>
    <t>+ 4 stikstier til bolig områderne</t>
  </si>
  <si>
    <t>Ved Bjerget</t>
  </si>
  <si>
    <t>Over Bækken</t>
  </si>
  <si>
    <t>1.01.2</t>
  </si>
  <si>
    <t>1.03.2</t>
  </si>
  <si>
    <t>3.04</t>
  </si>
  <si>
    <t>4.02.1</t>
  </si>
  <si>
    <t>8.04</t>
  </si>
  <si>
    <t>8.04.1</t>
  </si>
  <si>
    <t>8.04.2</t>
  </si>
  <si>
    <t>8.04.3</t>
  </si>
  <si>
    <t>8.04.4</t>
  </si>
  <si>
    <t>8.04.5</t>
  </si>
  <si>
    <t>9.01</t>
  </si>
  <si>
    <t>9.01.1</t>
  </si>
  <si>
    <t>9.01.2</t>
  </si>
  <si>
    <t>9.02</t>
  </si>
  <si>
    <t>9.02.1</t>
  </si>
  <si>
    <t>9.03</t>
  </si>
  <si>
    <t>9.03.1</t>
  </si>
  <si>
    <t>9.04</t>
  </si>
  <si>
    <t>9.04.1</t>
  </si>
  <si>
    <t>9.04.2</t>
  </si>
  <si>
    <t>9.04.3</t>
  </si>
  <si>
    <t>9.04.4</t>
  </si>
  <si>
    <t>10.01</t>
  </si>
  <si>
    <t>10.01.1</t>
  </si>
  <si>
    <t>10.01.2</t>
  </si>
  <si>
    <t>10.02</t>
  </si>
  <si>
    <t>10.02.1</t>
  </si>
  <si>
    <t>10.03</t>
  </si>
  <si>
    <t>10.03.1</t>
  </si>
  <si>
    <t>10.04</t>
  </si>
  <si>
    <t>12.04.3</t>
  </si>
  <si>
    <t>12.04.4</t>
  </si>
  <si>
    <t>13.04.1</t>
  </si>
  <si>
    <t>13.04.2</t>
  </si>
  <si>
    <t>13.04.3</t>
  </si>
  <si>
    <t>13.04.4</t>
  </si>
  <si>
    <t>14.03.1</t>
  </si>
  <si>
    <t>16.01</t>
  </si>
  <si>
    <t>16.01.1</t>
  </si>
  <si>
    <t>16.02</t>
  </si>
  <si>
    <t>16.02.1</t>
  </si>
  <si>
    <t>16.03</t>
  </si>
  <si>
    <t>16.03.1</t>
  </si>
  <si>
    <t>16.04</t>
  </si>
  <si>
    <t>16.04.1</t>
  </si>
  <si>
    <t>16.04.2</t>
  </si>
  <si>
    <t>16.04.3</t>
  </si>
  <si>
    <t>16.04.4</t>
  </si>
  <si>
    <t>17.01</t>
  </si>
  <si>
    <t>17.01.1</t>
  </si>
  <si>
    <t>17.02</t>
  </si>
  <si>
    <t>17.02.1</t>
  </si>
  <si>
    <t>17.03</t>
  </si>
  <si>
    <t>17.03.1</t>
  </si>
  <si>
    <t>17.04</t>
  </si>
  <si>
    <t>17.04.1</t>
  </si>
  <si>
    <t>17.04.2</t>
  </si>
  <si>
    <t>17.04.3</t>
  </si>
  <si>
    <t>17.04.4</t>
  </si>
  <si>
    <t>18.04.2</t>
  </si>
  <si>
    <t>18.04.3</t>
  </si>
  <si>
    <t>18.04.4</t>
  </si>
  <si>
    <t>19.01.1</t>
  </si>
  <si>
    <t>19.04.1</t>
  </si>
  <si>
    <t>19.04.2</t>
  </si>
  <si>
    <t>19.04.3</t>
  </si>
  <si>
    <t>19.04.4</t>
  </si>
  <si>
    <t>21.01.1</t>
  </si>
  <si>
    <t>23.04.3</t>
  </si>
  <si>
    <t>23.04.4</t>
  </si>
  <si>
    <t>25.03</t>
  </si>
  <si>
    <t>25.04</t>
  </si>
  <si>
    <t>25.01.2</t>
  </si>
  <si>
    <t>25.04.1</t>
  </si>
  <si>
    <t>25.04.2</t>
  </si>
  <si>
    <t>25.04.3</t>
  </si>
  <si>
    <t>25.04.4</t>
  </si>
  <si>
    <t>26.01</t>
  </si>
  <si>
    <t>26.01.1</t>
  </si>
  <si>
    <t>26.01.2</t>
  </si>
  <si>
    <t>26.02</t>
  </si>
  <si>
    <t>26.02.1</t>
  </si>
  <si>
    <t>26.03</t>
  </si>
  <si>
    <t>26.03.2</t>
  </si>
  <si>
    <t>26.04</t>
  </si>
  <si>
    <t>26.04.1</t>
  </si>
  <si>
    <t>26.04.2</t>
  </si>
  <si>
    <t>26.04.3</t>
  </si>
  <si>
    <t>26.04.4</t>
  </si>
  <si>
    <t xml:space="preserve">Søsvinget </t>
  </si>
  <si>
    <t>27.01</t>
  </si>
  <si>
    <t>27.01.1</t>
  </si>
  <si>
    <t>27.01.2</t>
  </si>
  <si>
    <t>27.03</t>
  </si>
  <si>
    <t>27.04</t>
  </si>
  <si>
    <t>27.04.1</t>
  </si>
  <si>
    <t>27.04.2</t>
  </si>
  <si>
    <t>27.04.4</t>
  </si>
  <si>
    <t>28.01</t>
  </si>
  <si>
    <t>28.01.1</t>
  </si>
  <si>
    <t>28.01.2</t>
  </si>
  <si>
    <t>28.02</t>
  </si>
  <si>
    <t>28.03</t>
  </si>
  <si>
    <t>28.03.1</t>
  </si>
  <si>
    <t>28.03.02</t>
  </si>
  <si>
    <t>28.04</t>
  </si>
  <si>
    <t>28.04.1</t>
  </si>
  <si>
    <t>28.04.2</t>
  </si>
  <si>
    <t>28.04.4</t>
  </si>
  <si>
    <t>28.04.5</t>
  </si>
  <si>
    <t>29.01</t>
  </si>
  <si>
    <t>29.02</t>
  </si>
  <si>
    <t>29.03</t>
  </si>
  <si>
    <t>29.03.02</t>
  </si>
  <si>
    <t>29.04</t>
  </si>
  <si>
    <t>30.01</t>
  </si>
  <si>
    <t>30.02</t>
  </si>
  <si>
    <t>30.02.1</t>
  </si>
  <si>
    <t>30.03</t>
  </si>
  <si>
    <t>30.04</t>
  </si>
  <si>
    <t>31.01</t>
  </si>
  <si>
    <t>31.01.1</t>
  </si>
  <si>
    <t>31.02</t>
  </si>
  <si>
    <t>31.02.1</t>
  </si>
  <si>
    <t>31.03</t>
  </si>
  <si>
    <t>31.04</t>
  </si>
  <si>
    <t>31.04.1</t>
  </si>
  <si>
    <t>31.04.2</t>
  </si>
  <si>
    <t>31.04.3</t>
  </si>
  <si>
    <t>31.04.4</t>
  </si>
  <si>
    <t>32.01</t>
  </si>
  <si>
    <t>32.01.1</t>
  </si>
  <si>
    <t>32.02</t>
  </si>
  <si>
    <t>32.02.1</t>
  </si>
  <si>
    <t>33.02</t>
  </si>
  <si>
    <t>33.02.1</t>
  </si>
  <si>
    <t>33.02.2</t>
  </si>
  <si>
    <t>Søsvinget</t>
  </si>
  <si>
    <t xml:space="preserve">Udskiftning af 1 m brønde </t>
  </si>
  <si>
    <t xml:space="preserve">Møldrupvej </t>
  </si>
  <si>
    <t>13.01.3</t>
  </si>
  <si>
    <t>6.04.3</t>
  </si>
  <si>
    <t>6.04.4</t>
  </si>
  <si>
    <t>3.04.1</t>
  </si>
  <si>
    <t>3.04.2</t>
  </si>
  <si>
    <t>3.04.3</t>
  </si>
  <si>
    <t>3.04.4</t>
  </si>
  <si>
    <t>4.04</t>
  </si>
  <si>
    <t>4.04.1</t>
  </si>
  <si>
    <t>4.04.2</t>
  </si>
  <si>
    <t>4.04.3</t>
  </si>
  <si>
    <t>4.04.4</t>
  </si>
  <si>
    <t>6 cm GAB 0</t>
  </si>
  <si>
    <t>8 cm GAB 0 i overkørsler</t>
  </si>
  <si>
    <t>,</t>
  </si>
  <si>
    <t>6.04.5</t>
  </si>
  <si>
    <t>Kommunegrænsen mod Aalborg kommune</t>
  </si>
  <si>
    <t>2 cm AB, 6 t granit</t>
  </si>
  <si>
    <t>2.03.2</t>
  </si>
  <si>
    <t>2 cm AB, 6 t knust granit</t>
  </si>
  <si>
    <t>3 cm SMA, 8t knust granit</t>
  </si>
  <si>
    <t>3 cm AB, 8 t knust granit</t>
  </si>
  <si>
    <t>2 cm AB, 6 t knust granit, belyst</t>
  </si>
  <si>
    <t>5.04.5</t>
  </si>
  <si>
    <t>Dæksler for forsyningsledninger</t>
  </si>
  <si>
    <t>3 cm AB, 8 t knust granit, belyst</t>
  </si>
  <si>
    <t>3 cm AB 6t knust granit</t>
  </si>
  <si>
    <t>2 cm AB, 6t knust granit, belyst</t>
  </si>
  <si>
    <t>20.01</t>
  </si>
  <si>
    <t>20.01.1</t>
  </si>
  <si>
    <t>20.02</t>
  </si>
  <si>
    <t>20.02.1</t>
  </si>
  <si>
    <t>20.03</t>
  </si>
  <si>
    <t>20.03.1</t>
  </si>
  <si>
    <t>20.04</t>
  </si>
  <si>
    <t>20.04.1</t>
  </si>
  <si>
    <t>20.04.2</t>
  </si>
  <si>
    <t>20.04.3</t>
  </si>
  <si>
    <t>20.04.4</t>
  </si>
  <si>
    <t>28.02.01</t>
  </si>
  <si>
    <t xml:space="preserve">Vestre Primærvej </t>
  </si>
  <si>
    <t>32.01.2</t>
  </si>
  <si>
    <t xml:space="preserve">Nibevej </t>
  </si>
  <si>
    <t>Lærkevej i Terndrup</t>
  </si>
  <si>
    <t>16.01.2</t>
  </si>
  <si>
    <t>16.03.2</t>
  </si>
  <si>
    <t>18.01.2</t>
  </si>
  <si>
    <t>18.01.3</t>
  </si>
  <si>
    <t>18.03.2</t>
  </si>
  <si>
    <t>UDBUD AF BELÆGNINGSARBEJDER 2019.</t>
  </si>
  <si>
    <t>Udbud 2019.</t>
  </si>
  <si>
    <t>19.01.02</t>
  </si>
  <si>
    <t>20.01.2</t>
  </si>
  <si>
    <t>20.01.3</t>
  </si>
  <si>
    <t>20.03.2</t>
  </si>
  <si>
    <t>UDBUD AF BELÆGNINGSARBEJDER 2118</t>
  </si>
  <si>
    <t>Udbud 2118</t>
  </si>
  <si>
    <t>23.01.1</t>
  </si>
  <si>
    <t>23.01.2</t>
  </si>
  <si>
    <t>24.01.01</t>
  </si>
  <si>
    <t>24.01.02</t>
  </si>
  <si>
    <t>25.01.3</t>
  </si>
  <si>
    <t>25.03.1</t>
  </si>
  <si>
    <t>27.02.1</t>
  </si>
  <si>
    <t>27.03.2</t>
  </si>
  <si>
    <t>27.04.3</t>
  </si>
  <si>
    <t>29.01.1</t>
  </si>
  <si>
    <t>29.01.2</t>
  </si>
  <si>
    <t>29.02.01</t>
  </si>
  <si>
    <t>29.03.1</t>
  </si>
  <si>
    <t>29.04.1</t>
  </si>
  <si>
    <t>29.04.2</t>
  </si>
  <si>
    <t>29.04.4</t>
  </si>
  <si>
    <t>29.04.5</t>
  </si>
  <si>
    <t>30.01.01</t>
  </si>
  <si>
    <t>30.01.02</t>
  </si>
  <si>
    <t>30.03.01.</t>
  </si>
  <si>
    <t>30.03.02</t>
  </si>
  <si>
    <t>30.04.01</t>
  </si>
  <si>
    <t>30.04.02</t>
  </si>
  <si>
    <t>30.04.03</t>
  </si>
  <si>
    <t>31.03.1</t>
  </si>
  <si>
    <t>32.03</t>
  </si>
  <si>
    <t>32.03.2</t>
  </si>
  <si>
    <t>32.04</t>
  </si>
  <si>
    <t>32.04.1</t>
  </si>
  <si>
    <t>32.04.2</t>
  </si>
  <si>
    <t>32.04.3</t>
  </si>
  <si>
    <t>32.04.4</t>
  </si>
  <si>
    <t>33.01</t>
  </si>
  <si>
    <t>33.01.1</t>
  </si>
  <si>
    <t>33.01.2</t>
  </si>
  <si>
    <t>33.01.3</t>
  </si>
  <si>
    <t>33.01.4</t>
  </si>
  <si>
    <t>33.02.3</t>
  </si>
  <si>
    <t>33.02.4</t>
  </si>
  <si>
    <t>33.02.5</t>
  </si>
  <si>
    <t>34.0</t>
  </si>
  <si>
    <t>34.0.1</t>
  </si>
  <si>
    <t>34.0.2</t>
  </si>
  <si>
    <t>34.02</t>
  </si>
  <si>
    <t>34.02.1</t>
  </si>
  <si>
    <t>34.02.2</t>
  </si>
  <si>
    <t>3 cm AB 6t, knust granit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</si>
</sst>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3" fontId="8" fillId="0" borderId="9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0" xfId="0" applyFont="1" applyBorder="1" applyProtection="1"/>
    <xf numFmtId="0" fontId="8" fillId="0" borderId="5" xfId="0" applyFont="1" applyBorder="1" applyProtection="1"/>
    <xf numFmtId="3" fontId="8" fillId="0" borderId="0" xfId="0" applyNumberFormat="1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16" xfId="0" applyFont="1" applyBorder="1" applyProtection="1"/>
    <xf numFmtId="0" fontId="8" fillId="0" borderId="15" xfId="0" applyFont="1" applyBorder="1" applyProtection="1"/>
    <xf numFmtId="0" fontId="8" fillId="0" borderId="30" xfId="0" applyFont="1" applyBorder="1" applyProtection="1"/>
    <xf numFmtId="0" fontId="8" fillId="0" borderId="11" xfId="0" applyFont="1" applyBorder="1" applyProtection="1"/>
    <xf numFmtId="0" fontId="8" fillId="0" borderId="9" xfId="0" applyFont="1" applyBorder="1" applyProtection="1"/>
    <xf numFmtId="0" fontId="8" fillId="0" borderId="0" xfId="0" applyFont="1" applyFill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13" xfId="0" applyFont="1" applyBorder="1" applyProtection="1"/>
    <xf numFmtId="0" fontId="8" fillId="0" borderId="10" xfId="0" applyFont="1" applyBorder="1" applyProtection="1"/>
    <xf numFmtId="3" fontId="8" fillId="0" borderId="5" xfId="0" applyNumberFormat="1" applyFont="1" applyBorder="1" applyProtection="1"/>
    <xf numFmtId="3" fontId="10" fillId="0" borderId="4" xfId="0" applyNumberFormat="1" applyFont="1" applyBorder="1" applyProtection="1"/>
    <xf numFmtId="0" fontId="9" fillId="0" borderId="4" xfId="0" applyFont="1" applyBorder="1" applyProtection="1"/>
    <xf numFmtId="0" fontId="14" fillId="0" borderId="0" xfId="0" applyFont="1" applyBorder="1" applyProtection="1"/>
    <xf numFmtId="3" fontId="10" fillId="0" borderId="0" xfId="0" applyNumberFormat="1" applyFont="1" applyBorder="1" applyProtection="1"/>
    <xf numFmtId="0" fontId="8" fillId="0" borderId="0" xfId="0" applyFont="1" applyProtection="1"/>
    <xf numFmtId="3" fontId="8" fillId="0" borderId="12" xfId="0" applyNumberFormat="1" applyFont="1" applyBorder="1" applyProtection="1"/>
    <xf numFmtId="0" fontId="10" fillId="0" borderId="0" xfId="0" applyFont="1" applyBorder="1" applyProtection="1"/>
    <xf numFmtId="0" fontId="4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3" fontId="8" fillId="0" borderId="3" xfId="0" applyNumberFormat="1" applyFont="1" applyBorder="1" applyProtection="1"/>
    <xf numFmtId="3" fontId="8" fillId="0" borderId="4" xfId="0" applyNumberFormat="1" applyFont="1" applyBorder="1" applyProtection="1"/>
    <xf numFmtId="3" fontId="0" fillId="0" borderId="0" xfId="0" applyNumberFormat="1" applyBorder="1" applyProtection="1"/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3" fontId="3" fillId="0" borderId="8" xfId="0" applyNumberFormat="1" applyFont="1" applyBorder="1" applyProtection="1"/>
    <xf numFmtId="3" fontId="7" fillId="0" borderId="4" xfId="0" applyNumberFormat="1" applyFont="1" applyBorder="1" applyProtection="1"/>
    <xf numFmtId="3" fontId="9" fillId="0" borderId="0" xfId="0" applyNumberFormat="1" applyFont="1" applyBorder="1" applyProtection="1"/>
    <xf numFmtId="0" fontId="7" fillId="0" borderId="0" xfId="0" applyFont="1" applyProtection="1"/>
    <xf numFmtId="0" fontId="9" fillId="0" borderId="0" xfId="0" applyFont="1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28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4" xfId="0" applyBorder="1" applyProtection="1"/>
    <xf numFmtId="0" fontId="0" fillId="0" borderId="10" xfId="0" applyBorder="1" applyProtection="1"/>
    <xf numFmtId="4" fontId="3" fillId="0" borderId="0" xfId="0" applyNumberFormat="1" applyFont="1" applyBorder="1" applyProtection="1"/>
    <xf numFmtId="0" fontId="0" fillId="0" borderId="9" xfId="0" applyBorder="1" applyProtection="1">
      <protection locked="0"/>
    </xf>
    <xf numFmtId="3" fontId="8" fillId="0" borderId="30" xfId="0" applyNumberFormat="1" applyFont="1" applyBorder="1" applyProtection="1"/>
    <xf numFmtId="3" fontId="8" fillId="0" borderId="28" xfId="0" applyNumberFormat="1" applyFont="1" applyBorder="1" applyProtection="1"/>
    <xf numFmtId="0" fontId="8" fillId="0" borderId="24" xfId="0" applyFont="1" applyBorder="1" applyProtection="1"/>
    <xf numFmtId="3" fontId="8" fillId="0" borderId="33" xfId="0" applyNumberFormat="1" applyFont="1" applyBorder="1" applyProtection="1"/>
    <xf numFmtId="3" fontId="8" fillId="0" borderId="2" xfId="0" applyNumberFormat="1" applyFont="1" applyBorder="1" applyProtection="1"/>
    <xf numFmtId="3" fontId="3" fillId="0" borderId="7" xfId="0" applyNumberFormat="1" applyFont="1" applyBorder="1" applyProtection="1"/>
    <xf numFmtId="0" fontId="7" fillId="0" borderId="5" xfId="0" applyFont="1" applyBorder="1" applyProtection="1"/>
    <xf numFmtId="3" fontId="7" fillId="0" borderId="0" xfId="0" applyNumberFormat="1" applyFont="1" applyBorder="1" applyProtection="1"/>
    <xf numFmtId="1" fontId="8" fillId="0" borderId="0" xfId="0" applyNumberFormat="1" applyFont="1" applyBorder="1" applyProtection="1"/>
    <xf numFmtId="0" fontId="0" fillId="0" borderId="24" xfId="0" applyBorder="1" applyProtection="1"/>
    <xf numFmtId="0" fontId="0" fillId="0" borderId="7" xfId="0" applyBorder="1" applyProtection="1"/>
    <xf numFmtId="3" fontId="8" fillId="0" borderId="24" xfId="0" applyNumberFormat="1" applyFont="1" applyBorder="1" applyProtection="1"/>
    <xf numFmtId="0" fontId="7" fillId="0" borderId="8" xfId="0" applyFont="1" applyBorder="1" applyProtection="1"/>
    <xf numFmtId="0" fontId="8" fillId="0" borderId="12" xfId="0" applyFont="1" applyBorder="1" applyProtection="1"/>
    <xf numFmtId="0" fontId="14" fillId="0" borderId="5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3" fontId="0" fillId="0" borderId="5" xfId="0" applyNumberFormat="1" applyBorder="1" applyProtection="1"/>
    <xf numFmtId="0" fontId="9" fillId="0" borderId="5" xfId="0" applyFont="1" applyBorder="1" applyProtection="1"/>
    <xf numFmtId="0" fontId="16" fillId="0" borderId="0" xfId="0" applyFont="1" applyBorder="1" applyProtection="1"/>
    <xf numFmtId="3" fontId="8" fillId="0" borderId="8" xfId="0" applyNumberFormat="1" applyFont="1" applyBorder="1" applyProtection="1"/>
    <xf numFmtId="3" fontId="0" fillId="0" borderId="12" xfId="0" applyNumberFormat="1" applyBorder="1" applyProtection="1"/>
    <xf numFmtId="0" fontId="8" fillId="0" borderId="11" xfId="0" applyFont="1" applyBorder="1" applyAlignment="1" applyProtection="1">
      <alignment horizontal="left"/>
    </xf>
    <xf numFmtId="4" fontId="3" fillId="0" borderId="8" xfId="0" applyNumberFormat="1" applyFont="1" applyBorder="1" applyProtection="1"/>
    <xf numFmtId="0" fontId="7" fillId="0" borderId="6" xfId="0" applyFont="1" applyBorder="1" applyProtection="1"/>
    <xf numFmtId="0" fontId="9" fillId="0" borderId="0" xfId="0" applyFont="1" applyFill="1" applyBorder="1" applyProtection="1"/>
    <xf numFmtId="0" fontId="11" fillId="0" borderId="0" xfId="0" applyFont="1" applyProtection="1"/>
    <xf numFmtId="0" fontId="0" fillId="0" borderId="15" xfId="0" applyBorder="1" applyProtection="1"/>
    <xf numFmtId="0" fontId="0" fillId="0" borderId="2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NumberFormat="1" applyProtection="1"/>
    <xf numFmtId="0" fontId="0" fillId="0" borderId="11" xfId="0" applyBorder="1" applyProtection="1"/>
    <xf numFmtId="0" fontId="15" fillId="0" borderId="4" xfId="0" applyFont="1" applyBorder="1" applyProtection="1"/>
    <xf numFmtId="0" fontId="0" fillId="0" borderId="13" xfId="0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3" fontId="0" fillId="0" borderId="0" xfId="0" applyNumberFormat="1" applyFill="1" applyBorder="1" applyProtection="1"/>
    <xf numFmtId="0" fontId="0" fillId="0" borderId="18" xfId="0" applyFill="1" applyBorder="1" applyProtection="1"/>
    <xf numFmtId="0" fontId="0" fillId="0" borderId="19" xfId="0" applyNumberFormat="1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3" fontId="15" fillId="0" borderId="20" xfId="0" applyNumberFormat="1" applyFont="1" applyFill="1" applyBorder="1" applyProtection="1"/>
    <xf numFmtId="0" fontId="0" fillId="0" borderId="23" xfId="0" applyFill="1" applyBorder="1" applyProtection="1"/>
    <xf numFmtId="0" fontId="15" fillId="0" borderId="0" xfId="0" applyFont="1" applyBorder="1" applyProtection="1"/>
    <xf numFmtId="0" fontId="0" fillId="0" borderId="29" xfId="0" applyFill="1" applyBorder="1" applyProtection="1"/>
    <xf numFmtId="0" fontId="0" fillId="0" borderId="22" xfId="0" applyNumberFormat="1" applyFill="1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12" xfId="0" applyNumberFormat="1" applyFill="1" applyBorder="1" applyProtection="1"/>
    <xf numFmtId="0" fontId="0" fillId="0" borderId="34" xfId="0" applyBorder="1" applyProtection="1"/>
    <xf numFmtId="0" fontId="0" fillId="0" borderId="32" xfId="0" applyFill="1" applyBorder="1" applyProtection="1"/>
    <xf numFmtId="0" fontId="15" fillId="0" borderId="0" xfId="0" applyFont="1" applyProtection="1"/>
    <xf numFmtId="0" fontId="0" fillId="0" borderId="19" xfId="0" applyBorder="1" applyProtection="1"/>
    <xf numFmtId="3" fontId="0" fillId="0" borderId="0" xfId="0" applyNumberFormat="1" applyProtection="1"/>
    <xf numFmtId="0" fontId="0" fillId="0" borderId="35" xfId="0" applyBorder="1" applyProtection="1"/>
    <xf numFmtId="0" fontId="0" fillId="0" borderId="10" xfId="0" applyFill="1" applyBorder="1" applyProtection="1"/>
    <xf numFmtId="0" fontId="0" fillId="0" borderId="25" xfId="0" applyBorder="1" applyProtection="1"/>
    <xf numFmtId="0" fontId="0" fillId="0" borderId="7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3" fontId="0" fillId="0" borderId="25" xfId="0" applyNumberFormat="1" applyFill="1" applyBorder="1" applyProtection="1"/>
    <xf numFmtId="0" fontId="0" fillId="0" borderId="8" xfId="0" applyFill="1" applyBorder="1" applyProtection="1"/>
    <xf numFmtId="4" fontId="0" fillId="0" borderId="0" xfId="0" applyNumberFormat="1" applyProtection="1"/>
    <xf numFmtId="0" fontId="4" fillId="0" borderId="7" xfId="0" applyFont="1" applyBorder="1" applyProtection="1"/>
    <xf numFmtId="3" fontId="15" fillId="0" borderId="31" xfId="0" applyNumberFormat="1" applyFont="1" applyFill="1" applyBorder="1" applyProtection="1"/>
    <xf numFmtId="4" fontId="0" fillId="0" borderId="0" xfId="0" applyNumberFormat="1" applyBorder="1" applyProtection="1"/>
    <xf numFmtId="4" fontId="0" fillId="0" borderId="0" xfId="0" applyNumberFormat="1" applyFill="1" applyProtection="1"/>
    <xf numFmtId="0" fontId="0" fillId="0" borderId="0" xfId="0" applyFill="1" applyProtection="1"/>
    <xf numFmtId="3" fontId="0" fillId="0" borderId="0" xfId="0" applyNumberFormat="1" applyFill="1" applyProtection="1"/>
    <xf numFmtId="0" fontId="8" fillId="0" borderId="36" xfId="0" applyFont="1" applyBorder="1" applyProtection="1"/>
    <xf numFmtId="1" fontId="0" fillId="0" borderId="19" xfId="0" applyNumberFormat="1" applyFill="1" applyBorder="1" applyProtection="1"/>
    <xf numFmtId="3" fontId="8" fillId="0" borderId="9" xfId="0" applyNumberFormat="1" applyFont="1" applyBorder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19" xfId="0" applyFill="1" applyBorder="1" applyProtection="1"/>
    <xf numFmtId="0" fontId="0" fillId="0" borderId="29" xfId="0" applyBorder="1" applyProtection="1"/>
    <xf numFmtId="3" fontId="15" fillId="0" borderId="21" xfId="0" applyNumberFormat="1" applyFont="1" applyFill="1" applyBorder="1" applyProtection="1"/>
    <xf numFmtId="49" fontId="8" fillId="0" borderId="0" xfId="0" applyNumberFormat="1" applyFont="1" applyBorder="1" applyProtection="1"/>
    <xf numFmtId="0" fontId="0" fillId="0" borderId="19" xfId="0" applyBorder="1" applyAlignment="1" applyProtection="1">
      <alignment horizontal="right"/>
    </xf>
    <xf numFmtId="0" fontId="15" fillId="0" borderId="9" xfId="0" applyFont="1" applyBorder="1" applyProtection="1"/>
    <xf numFmtId="0" fontId="0" fillId="0" borderId="41" xfId="0" applyFill="1" applyBorder="1" applyProtection="1"/>
    <xf numFmtId="0" fontId="15" fillId="0" borderId="11" xfId="0" applyFont="1" applyBorder="1" applyProtection="1"/>
    <xf numFmtId="0" fontId="15" fillId="0" borderId="21" xfId="0" applyFont="1" applyBorder="1" applyProtection="1"/>
    <xf numFmtId="0" fontId="15" fillId="0" borderId="31" xfId="0" applyFont="1" applyBorder="1" applyProtection="1"/>
    <xf numFmtId="0" fontId="15" fillId="0" borderId="20" xfId="0" applyFont="1" applyFill="1" applyBorder="1" applyProtection="1"/>
    <xf numFmtId="0" fontId="15" fillId="0" borderId="21" xfId="0" applyFont="1" applyFill="1" applyBorder="1" applyProtection="1"/>
    <xf numFmtId="0" fontId="0" fillId="0" borderId="42" xfId="0" applyFill="1" applyBorder="1" applyProtection="1"/>
    <xf numFmtId="0" fontId="0" fillId="0" borderId="43" xfId="0" applyFill="1" applyBorder="1" applyProtection="1"/>
    <xf numFmtId="0" fontId="0" fillId="0" borderId="26" xfId="0" applyBorder="1" applyProtection="1"/>
    <xf numFmtId="0" fontId="15" fillId="0" borderId="41" xfId="0" applyFont="1" applyFill="1" applyBorder="1" applyProtection="1"/>
    <xf numFmtId="0" fontId="0" fillId="0" borderId="27" xfId="0" applyBorder="1" applyProtection="1"/>
    <xf numFmtId="0" fontId="0" fillId="0" borderId="31" xfId="0" applyFill="1" applyBorder="1" applyProtection="1"/>
    <xf numFmtId="0" fontId="0" fillId="0" borderId="34" xfId="0" applyFill="1" applyBorder="1" applyProtection="1"/>
    <xf numFmtId="0" fontId="0" fillId="0" borderId="40" xfId="0" applyBorder="1" applyProtection="1"/>
    <xf numFmtId="0" fontId="0" fillId="0" borderId="39" xfId="0" applyBorder="1" applyProtection="1"/>
    <xf numFmtId="0" fontId="15" fillId="0" borderId="41" xfId="0" applyFont="1" applyBorder="1" applyProtection="1"/>
    <xf numFmtId="0" fontId="8" fillId="0" borderId="2" xfId="0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8" fillId="0" borderId="7" xfId="0" applyNumberFormat="1" applyFont="1" applyBorder="1" applyProtection="1"/>
    <xf numFmtId="0" fontId="7" fillId="0" borderId="4" xfId="0" applyFont="1" applyBorder="1" applyProtection="1"/>
    <xf numFmtId="3" fontId="15" fillId="0" borderId="41" xfId="0" applyNumberFormat="1" applyFont="1" applyFill="1" applyBorder="1" applyProtection="1"/>
    <xf numFmtId="0" fontId="9" fillId="0" borderId="11" xfId="0" applyFont="1" applyBorder="1" applyProtection="1"/>
    <xf numFmtId="0" fontId="3" fillId="0" borderId="13" xfId="0" applyFont="1" applyBorder="1" applyProtection="1"/>
    <xf numFmtId="3" fontId="0" fillId="0" borderId="26" xfId="0" applyNumberFormat="1" applyBorder="1" applyProtection="1"/>
    <xf numFmtId="0" fontId="8" fillId="0" borderId="14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K55"/>
  <sheetViews>
    <sheetView topLeftCell="A13" workbookViewId="0">
      <selection activeCell="G22" sqref="G22:G42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8451025</v>
      </c>
      <c r="C11" s="16"/>
      <c r="D11" s="16" t="s">
        <v>13</v>
      </c>
      <c r="E11" s="16" t="s">
        <v>314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1080</v>
      </c>
      <c r="C14" s="16"/>
      <c r="D14" s="16" t="s">
        <v>16</v>
      </c>
      <c r="E14" s="18">
        <v>1543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5" x14ac:dyDescent="0.25">
      <c r="A21" s="35" t="s">
        <v>151</v>
      </c>
      <c r="B21" s="36" t="s">
        <v>23</v>
      </c>
      <c r="C21" s="16"/>
      <c r="D21" s="17"/>
      <c r="E21" s="18"/>
      <c r="F21" s="25"/>
      <c r="G21" s="1"/>
      <c r="H21" s="33"/>
      <c r="I21" s="34"/>
      <c r="J21" s="37"/>
      <c r="K21" s="7"/>
    </row>
    <row r="22" spans="1:11" ht="14.25" x14ac:dyDescent="0.2">
      <c r="A22" s="15"/>
      <c r="B22" s="16"/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 t="s">
        <v>152</v>
      </c>
      <c r="B23" s="16" t="s">
        <v>512</v>
      </c>
      <c r="C23" s="7"/>
      <c r="D23" s="17"/>
      <c r="E23" s="39">
        <v>2720</v>
      </c>
      <c r="F23" s="25" t="s">
        <v>59</v>
      </c>
      <c r="G23" s="1"/>
      <c r="H23" s="33">
        <f>E23*G23</f>
        <v>0</v>
      </c>
      <c r="I23" s="34"/>
      <c r="J23" s="37"/>
      <c r="K23" s="7"/>
    </row>
    <row r="24" spans="1:11" ht="14.25" x14ac:dyDescent="0.2">
      <c r="A24" s="15"/>
      <c r="B24" s="16"/>
      <c r="C24" s="7"/>
      <c r="D24" s="17"/>
      <c r="E24" s="39"/>
      <c r="F24" s="26"/>
      <c r="G24" s="1"/>
      <c r="H24" s="33"/>
      <c r="I24" s="34"/>
      <c r="J24" s="37"/>
      <c r="K24" s="7"/>
    </row>
    <row r="25" spans="1:11" ht="14.25" x14ac:dyDescent="0.2">
      <c r="A25" s="15" t="s">
        <v>352</v>
      </c>
      <c r="B25" s="16" t="s">
        <v>60</v>
      </c>
      <c r="C25" s="16"/>
      <c r="D25" s="17"/>
      <c r="E25" s="18">
        <v>2720</v>
      </c>
      <c r="F25" s="25" t="s">
        <v>59</v>
      </c>
      <c r="G25" s="1"/>
      <c r="H25" s="33">
        <f>E25*G25</f>
        <v>0</v>
      </c>
      <c r="I25" s="34"/>
      <c r="J25" s="37"/>
      <c r="K25" s="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34"/>
      <c r="J26" s="37"/>
      <c r="K26" s="7"/>
    </row>
    <row r="27" spans="1:11" ht="15" x14ac:dyDescent="0.25">
      <c r="A27" s="35" t="s">
        <v>153</v>
      </c>
      <c r="B27" s="54" t="s">
        <v>24</v>
      </c>
      <c r="C27" s="16"/>
      <c r="D27" s="17"/>
      <c r="E27" s="18"/>
      <c r="F27" s="26"/>
      <c r="G27" s="1"/>
      <c r="H27" s="33"/>
      <c r="I27" s="34"/>
      <c r="J27" s="37"/>
      <c r="K27" s="7"/>
    </row>
    <row r="28" spans="1:11" ht="14.25" x14ac:dyDescent="0.2">
      <c r="A28" s="15"/>
      <c r="B28" s="16"/>
      <c r="C28" s="16"/>
      <c r="D28" s="17"/>
      <c r="E28" s="18"/>
      <c r="F28" s="25"/>
      <c r="G28" s="1"/>
      <c r="H28" s="33"/>
      <c r="I28" s="34"/>
      <c r="J28" s="37"/>
      <c r="K28" s="7"/>
    </row>
    <row r="29" spans="1:11" ht="14.25" x14ac:dyDescent="0.2">
      <c r="A29" s="15" t="s">
        <v>154</v>
      </c>
      <c r="B29" s="16" t="s">
        <v>38</v>
      </c>
      <c r="C29" s="16"/>
      <c r="D29" s="17"/>
      <c r="E29" s="18">
        <v>9</v>
      </c>
      <c r="F29" s="25" t="s">
        <v>26</v>
      </c>
      <c r="G29" s="1"/>
      <c r="H29" s="33">
        <f>E29*G29</f>
        <v>0</v>
      </c>
      <c r="I29" s="34"/>
      <c r="J29" s="37"/>
      <c r="K29" s="7"/>
    </row>
    <row r="30" spans="1:11" ht="14.25" x14ac:dyDescent="0.2">
      <c r="A30" s="15"/>
      <c r="B30" s="16"/>
      <c r="C30" s="16"/>
      <c r="D30" s="17"/>
      <c r="E30" s="18"/>
      <c r="F30" s="25"/>
      <c r="G30" s="1"/>
      <c r="H30" s="33"/>
      <c r="I30" s="34"/>
      <c r="J30" s="37"/>
      <c r="K30" s="7"/>
    </row>
    <row r="31" spans="1:11" ht="15" x14ac:dyDescent="0.25">
      <c r="A31" s="35" t="s">
        <v>155</v>
      </c>
      <c r="B31" s="54" t="s">
        <v>27</v>
      </c>
      <c r="C31" s="16"/>
      <c r="D31" s="17"/>
      <c r="E31" s="18"/>
      <c r="F31" s="25"/>
      <c r="G31" s="1"/>
      <c r="H31" s="33"/>
      <c r="I31" s="34"/>
      <c r="J31" s="3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 t="s">
        <v>156</v>
      </c>
      <c r="B33" s="16" t="s">
        <v>28</v>
      </c>
      <c r="C33" s="16"/>
      <c r="D33" s="17"/>
      <c r="E33" s="18">
        <v>30</v>
      </c>
      <c r="F33" s="25" t="s">
        <v>65</v>
      </c>
      <c r="G33" s="1"/>
      <c r="H33" s="33">
        <f>E33*G33</f>
        <v>0</v>
      </c>
      <c r="I33" s="34"/>
      <c r="J33" s="37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34"/>
      <c r="J34" s="37"/>
      <c r="K34" s="7"/>
    </row>
    <row r="35" spans="1:11" ht="14.25" x14ac:dyDescent="0.2">
      <c r="A35" s="15" t="s">
        <v>353</v>
      </c>
      <c r="B35" s="16" t="s">
        <v>75</v>
      </c>
      <c r="C35" s="16"/>
      <c r="D35" s="17"/>
      <c r="E35" s="18">
        <v>300</v>
      </c>
      <c r="F35" s="25" t="s">
        <v>59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1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/>
      <c r="B38" s="54"/>
      <c r="D38" s="17"/>
      <c r="E38" s="18"/>
      <c r="F38" s="25"/>
      <c r="G38" s="1"/>
      <c r="H38" s="33"/>
      <c r="I38" s="34"/>
      <c r="J38" s="37"/>
      <c r="K38" s="7"/>
    </row>
    <row r="39" spans="1:11" ht="15" x14ac:dyDescent="0.25">
      <c r="A39" s="35" t="s">
        <v>157</v>
      </c>
      <c r="B39" s="54" t="s">
        <v>29</v>
      </c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 t="s">
        <v>158</v>
      </c>
      <c r="B40" s="16" t="s">
        <v>46</v>
      </c>
      <c r="C40" s="16"/>
      <c r="D40" s="17"/>
      <c r="E40" s="18">
        <v>0</v>
      </c>
      <c r="F40" s="25" t="s">
        <v>67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17"/>
      <c r="E41" s="18"/>
      <c r="F41" s="25"/>
      <c r="G41" s="1"/>
      <c r="H41" s="17"/>
      <c r="I41" s="34"/>
      <c r="J41" s="37"/>
      <c r="K41" s="7"/>
    </row>
    <row r="42" spans="1:11" ht="14.25" x14ac:dyDescent="0.2">
      <c r="A42" s="15" t="s">
        <v>159</v>
      </c>
      <c r="B42" s="16" t="s">
        <v>46</v>
      </c>
      <c r="C42" s="16"/>
      <c r="D42" s="43"/>
      <c r="E42" s="18">
        <v>0</v>
      </c>
      <c r="F42" s="25" t="s">
        <v>67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 t="s">
        <v>160</v>
      </c>
      <c r="B44" s="16" t="s">
        <v>111</v>
      </c>
      <c r="C44" s="16"/>
      <c r="D44" s="43"/>
      <c r="E44" s="18">
        <v>0</v>
      </c>
      <c r="F44" s="25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43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 t="s">
        <v>161</v>
      </c>
      <c r="B46" s="16" t="s">
        <v>112</v>
      </c>
      <c r="C46" s="17"/>
      <c r="D46" s="17"/>
      <c r="E46" s="18">
        <v>0</v>
      </c>
      <c r="F46" s="25" t="s">
        <v>67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108</v>
      </c>
      <c r="C47" s="16"/>
      <c r="D47" s="17"/>
      <c r="E47" s="18"/>
      <c r="F47" s="25"/>
      <c r="G47" s="1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K57"/>
  <sheetViews>
    <sheetView topLeftCell="A16" workbookViewId="0">
      <selection activeCell="G24" sqref="G24:G49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7.285156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10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8432939</v>
      </c>
      <c r="C11" s="16"/>
      <c r="D11" s="16" t="s">
        <v>13</v>
      </c>
      <c r="E11" s="16" t="s">
        <v>293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298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3</v>
      </c>
      <c r="C14" s="16"/>
      <c r="D14" s="16" t="s">
        <v>16</v>
      </c>
      <c r="E14" s="16">
        <v>200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374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375</v>
      </c>
      <c r="B24" s="16" t="s">
        <v>514</v>
      </c>
      <c r="C24" s="16"/>
      <c r="D24" s="17"/>
      <c r="E24" s="18">
        <v>1445</v>
      </c>
      <c r="F24" s="86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376</v>
      </c>
      <c r="B26" s="16" t="s">
        <v>60</v>
      </c>
      <c r="C26" s="16"/>
      <c r="D26" s="17"/>
      <c r="E26" s="18">
        <v>1445</v>
      </c>
      <c r="F26" s="86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377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378</v>
      </c>
      <c r="B30" s="16" t="s">
        <v>38</v>
      </c>
      <c r="C30" s="16"/>
      <c r="D30" s="17"/>
      <c r="E30" s="16">
        <v>5</v>
      </c>
      <c r="F30" s="25" t="s">
        <v>41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4"/>
      <c r="J31" s="37"/>
      <c r="K31" s="7"/>
    </row>
    <row r="32" spans="1:11" ht="15" x14ac:dyDescent="0.25">
      <c r="A32" s="3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379</v>
      </c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 t="s">
        <v>380</v>
      </c>
      <c r="B35" s="16" t="s">
        <v>28</v>
      </c>
      <c r="C35" s="16"/>
      <c r="D35" s="17"/>
      <c r="E35" s="16">
        <v>11</v>
      </c>
      <c r="F35" s="86" t="s">
        <v>65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5" x14ac:dyDescent="0.25">
      <c r="A37" s="35"/>
      <c r="B37" s="16"/>
      <c r="C37" s="16"/>
      <c r="D37" s="17"/>
      <c r="E37" s="16"/>
      <c r="F37" s="25"/>
      <c r="G37" s="1"/>
      <c r="H37" s="33"/>
      <c r="I37" s="34"/>
      <c r="J37" s="37"/>
      <c r="K37" s="7"/>
    </row>
    <row r="38" spans="1:11" ht="16.5" customHeight="1" x14ac:dyDescent="0.25">
      <c r="A38" s="35" t="s">
        <v>381</v>
      </c>
      <c r="B38" s="54" t="s">
        <v>29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42"/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170</v>
      </c>
      <c r="B40" s="16" t="s">
        <v>46</v>
      </c>
      <c r="C40" s="16"/>
      <c r="D40" s="17"/>
      <c r="E40" s="66">
        <v>0</v>
      </c>
      <c r="F40" s="26" t="s">
        <v>30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7"/>
      <c r="I41" s="34"/>
      <c r="J41" s="37"/>
      <c r="K41" s="7"/>
    </row>
    <row r="42" spans="1:11" ht="14.25" x14ac:dyDescent="0.2">
      <c r="A42" s="15" t="s">
        <v>171</v>
      </c>
      <c r="B42" s="16" t="s">
        <v>46</v>
      </c>
      <c r="C42" s="16"/>
      <c r="D42" s="43"/>
      <c r="E42" s="66">
        <v>0</v>
      </c>
      <c r="F42" s="16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15" t="s">
        <v>172</v>
      </c>
      <c r="B44" s="16" t="s">
        <v>111</v>
      </c>
      <c r="C44" s="16"/>
      <c r="D44" s="43"/>
      <c r="E44" s="66">
        <v>9</v>
      </c>
      <c r="F44" s="16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173</v>
      </c>
      <c r="B46" s="16" t="s">
        <v>112</v>
      </c>
      <c r="C46" s="17"/>
      <c r="D46" s="17"/>
      <c r="E46" s="16">
        <v>1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15"/>
      <c r="B47" s="16" t="s">
        <v>108</v>
      </c>
      <c r="C47" s="16"/>
      <c r="D47" s="17"/>
      <c r="E47" s="16"/>
      <c r="F47" s="25"/>
      <c r="G47" s="1"/>
      <c r="H47" s="33"/>
      <c r="I47" s="34"/>
      <c r="J47" s="37"/>
      <c r="K47" s="7"/>
    </row>
    <row r="48" spans="1:11" ht="14.25" x14ac:dyDescent="0.2">
      <c r="A48" s="15" t="s">
        <v>173</v>
      </c>
      <c r="B48" s="16" t="s">
        <v>285</v>
      </c>
      <c r="C48" s="17"/>
      <c r="D48" s="17"/>
      <c r="E48" s="18">
        <v>7</v>
      </c>
      <c r="F48" s="25" t="s">
        <v>67</v>
      </c>
      <c r="G48" s="1"/>
      <c r="H48" s="33">
        <f>E48*G48</f>
        <v>0</v>
      </c>
      <c r="I48" s="34"/>
      <c r="J48" s="37"/>
      <c r="K48" s="7"/>
    </row>
    <row r="49" spans="1:11" ht="15" thickBot="1" x14ac:dyDescent="0.25">
      <c r="A49" s="15"/>
      <c r="B49" s="16" t="s">
        <v>284</v>
      </c>
      <c r="C49" s="16"/>
      <c r="D49" s="17"/>
      <c r="E49" s="18"/>
      <c r="F49" s="25"/>
      <c r="G49" s="1"/>
      <c r="H49" s="33"/>
      <c r="I49" s="34"/>
      <c r="J49" s="37"/>
      <c r="K49" s="7"/>
    </row>
    <row r="50" spans="1:11" ht="14.25" x14ac:dyDescent="0.2">
      <c r="A50" s="19"/>
      <c r="B50" s="20"/>
      <c r="C50" s="20"/>
      <c r="D50" s="20"/>
      <c r="E50" s="20"/>
      <c r="F50" s="20"/>
      <c r="G50" s="20"/>
      <c r="H50" s="44"/>
      <c r="I50" s="45"/>
      <c r="J50" s="46"/>
      <c r="K50" s="7"/>
    </row>
    <row r="51" spans="1:11" ht="16.5" thickBot="1" x14ac:dyDescent="0.3">
      <c r="A51" s="47" t="s">
        <v>31</v>
      </c>
      <c r="B51" s="48"/>
      <c r="C51" s="48"/>
      <c r="D51" s="48"/>
      <c r="E51" s="48"/>
      <c r="F51" s="48"/>
      <c r="G51" s="49" t="s">
        <v>77</v>
      </c>
      <c r="H51" s="50">
        <f>SUM(H22:H49)</f>
        <v>0</v>
      </c>
      <c r="I51" s="51"/>
      <c r="J51" s="62"/>
      <c r="K51" s="7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7"/>
      <c r="K53" s="7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  <row r="57" spans="1:11" ht="15" x14ac:dyDescent="0.2">
      <c r="A57" s="53"/>
      <c r="B57" s="53"/>
      <c r="C57" s="53"/>
      <c r="D57" s="53"/>
      <c r="E57" s="53"/>
      <c r="F57" s="53"/>
      <c r="G57" s="53"/>
      <c r="H57" s="53"/>
      <c r="I57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K55"/>
  <sheetViews>
    <sheetView topLeftCell="A11" workbookViewId="0">
      <selection activeCell="G24" sqref="G24:G3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11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8454225</v>
      </c>
      <c r="C11" s="16"/>
      <c r="D11" s="16" t="s">
        <v>13</v>
      </c>
      <c r="E11" s="16" t="s">
        <v>309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312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1065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174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175</v>
      </c>
      <c r="B24" s="16" t="s">
        <v>313</v>
      </c>
      <c r="C24" s="7"/>
      <c r="D24" s="17"/>
      <c r="E24" s="39">
        <v>4800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176</v>
      </c>
      <c r="B26" s="16" t="s">
        <v>60</v>
      </c>
      <c r="C26" s="16"/>
      <c r="D26" s="17"/>
      <c r="E26" s="18">
        <v>4800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177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178</v>
      </c>
      <c r="B30" s="16" t="s">
        <v>38</v>
      </c>
      <c r="C30" s="16"/>
      <c r="D30" s="17"/>
      <c r="E30" s="18">
        <v>14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179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180</v>
      </c>
      <c r="B34" s="16" t="s">
        <v>28</v>
      </c>
      <c r="C34" s="16"/>
      <c r="D34" s="17"/>
      <c r="E34" s="18">
        <v>22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181</v>
      </c>
      <c r="B36" s="16" t="s">
        <v>75</v>
      </c>
      <c r="C36" s="16"/>
      <c r="D36" s="17"/>
      <c r="E36" s="18">
        <v>300</v>
      </c>
      <c r="F36" s="25" t="s">
        <v>59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182</v>
      </c>
      <c r="B38" s="54" t="s">
        <v>29</v>
      </c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183</v>
      </c>
      <c r="B39" s="16" t="s">
        <v>46</v>
      </c>
      <c r="C39" s="16"/>
      <c r="D39" s="17"/>
      <c r="E39" s="18">
        <v>0</v>
      </c>
      <c r="F39" s="25" t="s">
        <v>67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191</v>
      </c>
      <c r="B41" s="16" t="s">
        <v>46</v>
      </c>
      <c r="C41" s="16"/>
      <c r="D41" s="43"/>
      <c r="E41" s="18">
        <v>0</v>
      </c>
      <c r="F41" s="25" t="s">
        <v>67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192</v>
      </c>
      <c r="B43" s="16" t="s">
        <v>111</v>
      </c>
      <c r="C43" s="16"/>
      <c r="D43" s="43"/>
      <c r="E43" s="18">
        <v>0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198</v>
      </c>
      <c r="B45" s="16" t="s">
        <v>112</v>
      </c>
      <c r="C45" s="17"/>
      <c r="D45" s="17"/>
      <c r="E45" s="18">
        <v>0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8"/>
      <c r="F46" s="25"/>
      <c r="G46" s="1"/>
      <c r="H46" s="33"/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9" workbookViewId="0">
      <selection activeCell="G23" sqref="G23:G4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710937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64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305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12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8333220</v>
      </c>
      <c r="C11" s="16"/>
      <c r="D11" s="16" t="s">
        <v>13</v>
      </c>
      <c r="E11" s="16" t="s">
        <v>294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/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29</v>
      </c>
      <c r="C14" s="16"/>
      <c r="D14" s="16" t="s">
        <v>16</v>
      </c>
      <c r="E14" s="16">
        <v>620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96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97</v>
      </c>
      <c r="B24" s="16" t="s">
        <v>302</v>
      </c>
      <c r="C24" s="7"/>
      <c r="D24" s="17"/>
      <c r="E24" s="39">
        <v>4010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98</v>
      </c>
      <c r="B26" s="16" t="s">
        <v>60</v>
      </c>
      <c r="C26" s="16"/>
      <c r="D26" s="17"/>
      <c r="E26" s="18">
        <v>4010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99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199</v>
      </c>
      <c r="B30" s="16" t="s">
        <v>38</v>
      </c>
      <c r="C30" s="16"/>
      <c r="D30" s="17"/>
      <c r="E30" s="18">
        <v>12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15" t="s">
        <v>200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42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5" x14ac:dyDescent="0.25">
      <c r="A34" s="35" t="s">
        <v>100</v>
      </c>
      <c r="B34" s="16" t="s">
        <v>28</v>
      </c>
      <c r="C34" s="16"/>
      <c r="D34" s="17"/>
      <c r="E34" s="18">
        <v>125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101</v>
      </c>
      <c r="B36" s="16" t="s">
        <v>62</v>
      </c>
      <c r="C36" s="16"/>
      <c r="D36" s="17"/>
      <c r="E36" s="18">
        <v>200</v>
      </c>
      <c r="F36" s="25" t="s">
        <v>59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102</v>
      </c>
      <c r="B38" s="54" t="s">
        <v>29</v>
      </c>
      <c r="C38" s="16"/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42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 t="s">
        <v>103</v>
      </c>
      <c r="B40" s="16" t="s">
        <v>46</v>
      </c>
      <c r="C40" s="16"/>
      <c r="D40" s="17"/>
      <c r="E40" s="18">
        <v>36</v>
      </c>
      <c r="F40" s="25" t="s">
        <v>30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43"/>
      <c r="E41" s="18"/>
      <c r="F41" s="25"/>
      <c r="G41" s="1"/>
      <c r="H41" s="17"/>
      <c r="I41" s="34"/>
      <c r="J41" s="37"/>
      <c r="K41" s="7"/>
    </row>
    <row r="42" spans="1:11" ht="14.25" x14ac:dyDescent="0.2">
      <c r="A42" s="15" t="s">
        <v>104</v>
      </c>
      <c r="B42" s="16" t="s">
        <v>46</v>
      </c>
      <c r="C42" s="16"/>
      <c r="D42" s="43"/>
      <c r="E42" s="18">
        <v>17</v>
      </c>
      <c r="F42" s="25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 t="s">
        <v>382</v>
      </c>
      <c r="B44" s="16" t="s">
        <v>111</v>
      </c>
      <c r="C44" s="16"/>
      <c r="D44" s="43"/>
      <c r="E44" s="18">
        <v>0</v>
      </c>
      <c r="F44" s="25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 t="s">
        <v>383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15"/>
      <c r="B47" s="16" t="s">
        <v>108</v>
      </c>
      <c r="C47" s="16"/>
      <c r="D47" s="17"/>
      <c r="E47" s="16"/>
      <c r="F47" s="25"/>
      <c r="G47" s="1"/>
      <c r="H47" s="33"/>
      <c r="I47" s="34"/>
      <c r="J47" s="37"/>
      <c r="K47" s="7"/>
    </row>
    <row r="48" spans="1:11" ht="15" thickBot="1" x14ac:dyDescent="0.25">
      <c r="A48" s="28"/>
      <c r="B48" s="29"/>
      <c r="C48" s="29"/>
      <c r="D48" s="30"/>
      <c r="E48" s="137"/>
      <c r="F48" s="32"/>
      <c r="G48" s="2"/>
      <c r="H48" s="84"/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SUM(H22:H47)</f>
        <v>0</v>
      </c>
      <c r="I50" s="51"/>
      <c r="J50" s="5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14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57"/>
  <sheetViews>
    <sheetView topLeftCell="A16" workbookViewId="0">
      <selection activeCell="G24" sqref="G24:G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</row>
    <row r="2" spans="1:10" x14ac:dyDescent="0.2">
      <c r="H2" s="7"/>
    </row>
    <row r="3" spans="1:10" ht="18" x14ac:dyDescent="0.25">
      <c r="D3" s="8" t="s">
        <v>64</v>
      </c>
      <c r="E3" s="8"/>
      <c r="F3" s="8"/>
      <c r="G3" s="8"/>
      <c r="H3" s="7"/>
    </row>
    <row r="4" spans="1:10" x14ac:dyDescent="0.2">
      <c r="H4" s="7"/>
    </row>
    <row r="5" spans="1:10" ht="15.75" x14ac:dyDescent="0.25">
      <c r="C5" s="9" t="s">
        <v>305</v>
      </c>
      <c r="D5" s="9"/>
      <c r="E5" s="9"/>
      <c r="F5" s="9"/>
      <c r="G5" s="9"/>
      <c r="H5" s="41"/>
    </row>
    <row r="6" spans="1:10" ht="13.5" thickBot="1" x14ac:dyDescent="0.25">
      <c r="H6" s="74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13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800531</v>
      </c>
      <c r="C11" s="16"/>
      <c r="D11" s="16" t="s">
        <v>13</v>
      </c>
      <c r="E11" s="16" t="s">
        <v>295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6</v>
      </c>
      <c r="C14" s="16"/>
      <c r="D14" s="16" t="s">
        <v>16</v>
      </c>
      <c r="E14" s="16">
        <v>1033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43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44</v>
      </c>
      <c r="B24" s="16" t="s">
        <v>346</v>
      </c>
      <c r="C24" s="7"/>
      <c r="D24" s="17"/>
      <c r="E24" s="39">
        <v>6980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201</v>
      </c>
      <c r="B26" s="16" t="s">
        <v>60</v>
      </c>
      <c r="C26" s="16"/>
      <c r="D26" s="17"/>
      <c r="E26" s="18">
        <v>6980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96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4.25" x14ac:dyDescent="0.2">
      <c r="A28" s="25" t="s">
        <v>492</v>
      </c>
      <c r="B28" s="16" t="s">
        <v>347</v>
      </c>
      <c r="C28" s="16"/>
      <c r="D28" s="17"/>
      <c r="E28" s="18">
        <v>140</v>
      </c>
      <c r="F28" s="25" t="s">
        <v>65</v>
      </c>
      <c r="G28" s="1"/>
      <c r="H28" s="33">
        <f>E28*G28</f>
        <v>0</v>
      </c>
      <c r="I28" s="34"/>
      <c r="J28" s="37"/>
      <c r="K28" s="7"/>
    </row>
    <row r="29" spans="1:11" ht="14.25" x14ac:dyDescent="0.2">
      <c r="A29" s="96"/>
      <c r="C29" s="16"/>
      <c r="D29" s="17"/>
      <c r="E29" s="75"/>
      <c r="G29" s="1"/>
      <c r="H29" s="33"/>
      <c r="I29" s="34"/>
      <c r="J29" s="37"/>
      <c r="K29" s="7"/>
    </row>
    <row r="30" spans="1:11" ht="15" x14ac:dyDescent="0.25">
      <c r="A30" s="169" t="s">
        <v>68</v>
      </c>
      <c r="B30" s="54" t="s">
        <v>24</v>
      </c>
      <c r="C30" s="16"/>
      <c r="D30" s="17"/>
      <c r="E30" s="18"/>
      <c r="F30" s="26"/>
      <c r="G30" s="1"/>
      <c r="H30" s="33"/>
      <c r="I30" s="34"/>
      <c r="J30" s="37"/>
      <c r="K30" s="7"/>
    </row>
    <row r="31" spans="1:11" ht="14.25" x14ac:dyDescent="0.2">
      <c r="A31" s="96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4.25" x14ac:dyDescent="0.2">
      <c r="A32" s="25" t="s">
        <v>128</v>
      </c>
      <c r="B32" s="16" t="s">
        <v>38</v>
      </c>
      <c r="C32" s="16"/>
      <c r="D32" s="17"/>
      <c r="E32" s="18">
        <v>21</v>
      </c>
      <c r="F32" s="25" t="s">
        <v>26</v>
      </c>
      <c r="G32" s="1"/>
      <c r="H32" s="33">
        <f>E32*G32</f>
        <v>0</v>
      </c>
      <c r="I32" s="34"/>
      <c r="J32" s="37"/>
      <c r="K32" s="7"/>
    </row>
    <row r="33" spans="1:11" ht="14.25" x14ac:dyDescent="0.2">
      <c r="A33" s="2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25"/>
      <c r="B34" s="16"/>
      <c r="C34" s="16"/>
      <c r="D34" s="17"/>
      <c r="E34" s="18"/>
      <c r="F34" s="25"/>
      <c r="G34" s="1"/>
      <c r="H34" s="33"/>
      <c r="I34" s="34"/>
      <c r="J34" s="37"/>
      <c r="K34" s="7"/>
    </row>
    <row r="35" spans="1:11" ht="15" x14ac:dyDescent="0.25">
      <c r="A35" s="169" t="s">
        <v>69</v>
      </c>
      <c r="B35" s="54" t="s">
        <v>27</v>
      </c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96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4.25" x14ac:dyDescent="0.2">
      <c r="A37" s="25" t="s">
        <v>70</v>
      </c>
      <c r="B37" s="16" t="s">
        <v>28</v>
      </c>
      <c r="C37" s="16"/>
      <c r="D37" s="17"/>
      <c r="E37" s="18">
        <v>32</v>
      </c>
      <c r="F37" s="25" t="s">
        <v>65</v>
      </c>
      <c r="G37" s="1"/>
      <c r="H37" s="33">
        <f>E37*G37</f>
        <v>0</v>
      </c>
      <c r="I37" s="34"/>
      <c r="J37" s="37"/>
      <c r="K37" s="7"/>
    </row>
    <row r="38" spans="1:11" ht="14.25" x14ac:dyDescent="0.2">
      <c r="A38" s="25"/>
      <c r="B38" s="16"/>
      <c r="C38" s="16"/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25" t="s">
        <v>202</v>
      </c>
      <c r="B39" s="16" t="s">
        <v>62</v>
      </c>
      <c r="C39" s="16"/>
      <c r="D39" s="17"/>
      <c r="E39" s="18">
        <v>400</v>
      </c>
      <c r="F39" s="25" t="s">
        <v>59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25"/>
      <c r="B40" s="16"/>
      <c r="C40" s="16"/>
      <c r="D40" s="17"/>
      <c r="E40" s="18"/>
      <c r="F40" s="25"/>
      <c r="G40" s="1"/>
      <c r="H40" s="33"/>
      <c r="I40" s="34"/>
      <c r="J40" s="37"/>
      <c r="K40" s="7"/>
    </row>
    <row r="41" spans="1:11" ht="15" x14ac:dyDescent="0.25">
      <c r="A41" s="169" t="s">
        <v>45</v>
      </c>
      <c r="B41" s="54" t="s">
        <v>29</v>
      </c>
      <c r="C41" s="16"/>
      <c r="D41" s="17"/>
      <c r="E41" s="18"/>
      <c r="F41" s="25"/>
      <c r="G41" s="1"/>
      <c r="H41" s="33"/>
      <c r="I41" s="34"/>
      <c r="J41" s="37"/>
      <c r="K41" s="7"/>
    </row>
    <row r="42" spans="1:11" ht="14.25" x14ac:dyDescent="0.2">
      <c r="A42" s="25" t="s">
        <v>384</v>
      </c>
      <c r="B42" s="16" t="s">
        <v>46</v>
      </c>
      <c r="C42" s="16"/>
      <c r="D42" s="17"/>
      <c r="E42" s="18">
        <v>4</v>
      </c>
      <c r="F42" s="25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25"/>
      <c r="B43" s="16" t="s">
        <v>109</v>
      </c>
      <c r="C43" s="16"/>
      <c r="D43" s="17"/>
      <c r="E43" s="18"/>
      <c r="F43" s="25"/>
      <c r="G43" s="1"/>
      <c r="H43" s="17"/>
      <c r="I43" s="34"/>
      <c r="J43" s="37"/>
      <c r="K43" s="7"/>
    </row>
    <row r="44" spans="1:11" ht="14.25" x14ac:dyDescent="0.2">
      <c r="A44" s="25" t="s">
        <v>385</v>
      </c>
      <c r="B44" s="16" t="s">
        <v>46</v>
      </c>
      <c r="C44" s="16"/>
      <c r="D44" s="43"/>
      <c r="E44" s="18">
        <v>0</v>
      </c>
      <c r="F44" s="25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25"/>
      <c r="B45" s="16" t="s">
        <v>110</v>
      </c>
      <c r="C45" s="16"/>
      <c r="D45" s="43"/>
      <c r="E45" s="18"/>
      <c r="F45" s="25"/>
      <c r="G45" s="1"/>
      <c r="H45" s="33"/>
      <c r="I45" s="34"/>
      <c r="J45" s="37"/>
      <c r="K45" s="7"/>
    </row>
    <row r="46" spans="1:11" ht="14.25" x14ac:dyDescent="0.2">
      <c r="A46" s="25" t="s">
        <v>386</v>
      </c>
      <c r="B46" s="16" t="s">
        <v>111</v>
      </c>
      <c r="C46" s="16"/>
      <c r="D46" s="43"/>
      <c r="E46" s="18">
        <v>0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25"/>
      <c r="B47" s="16" t="s">
        <v>109</v>
      </c>
      <c r="C47" s="16"/>
      <c r="D47" s="43"/>
      <c r="E47" s="18"/>
      <c r="F47" s="25"/>
      <c r="G47" s="1"/>
      <c r="H47" s="33"/>
      <c r="I47" s="34"/>
      <c r="J47" s="37"/>
      <c r="K47" s="7"/>
    </row>
    <row r="48" spans="1:11" ht="14.25" x14ac:dyDescent="0.2">
      <c r="A48" s="25" t="s">
        <v>387</v>
      </c>
      <c r="B48" s="16" t="s">
        <v>112</v>
      </c>
      <c r="C48" s="17"/>
      <c r="D48" s="17"/>
      <c r="E48" s="16">
        <v>0</v>
      </c>
      <c r="F48" s="25" t="s">
        <v>30</v>
      </c>
      <c r="G48" s="1"/>
      <c r="H48" s="33">
        <f>E48*G48</f>
        <v>0</v>
      </c>
      <c r="I48" s="34"/>
      <c r="J48" s="37"/>
      <c r="K48" s="7"/>
    </row>
    <row r="49" spans="1:11" ht="15" thickBot="1" x14ac:dyDescent="0.25">
      <c r="A49" s="25"/>
      <c r="B49" s="16" t="s">
        <v>108</v>
      </c>
      <c r="C49" s="16"/>
      <c r="D49" s="17"/>
      <c r="E49" s="16"/>
      <c r="F49" s="25"/>
      <c r="G49" s="1"/>
      <c r="H49" s="33"/>
      <c r="I49" s="34"/>
      <c r="J49" s="37"/>
      <c r="K49" s="7"/>
    </row>
    <row r="50" spans="1:11" ht="14.25" x14ac:dyDescent="0.2">
      <c r="A50" s="22"/>
      <c r="B50" s="20"/>
      <c r="C50" s="20"/>
      <c r="D50" s="20"/>
      <c r="E50" s="20"/>
      <c r="F50" s="20"/>
      <c r="G50" s="20"/>
      <c r="H50" s="44"/>
      <c r="I50" s="45"/>
      <c r="J50" s="46"/>
      <c r="K50" s="7"/>
    </row>
    <row r="51" spans="1:11" ht="16.5" thickBot="1" x14ac:dyDescent="0.3">
      <c r="A51" s="170" t="s">
        <v>31</v>
      </c>
      <c r="B51" s="48"/>
      <c r="C51" s="48"/>
      <c r="D51" s="48"/>
      <c r="E51" s="48"/>
      <c r="F51" s="48"/>
      <c r="G51" s="49" t="s">
        <v>77</v>
      </c>
      <c r="H51" s="50">
        <f>SUM(H22:H49)</f>
        <v>0</v>
      </c>
      <c r="I51" s="51"/>
      <c r="J51" s="52"/>
      <c r="K51" s="7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7"/>
      <c r="K53" s="7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  <row r="57" spans="1:11" ht="15" x14ac:dyDescent="0.2">
      <c r="A57" s="53"/>
      <c r="B57" s="53"/>
      <c r="C57" s="53"/>
      <c r="D57" s="53"/>
      <c r="E57" s="53"/>
      <c r="F57" s="53"/>
      <c r="G57" s="53"/>
      <c r="H57" s="53"/>
      <c r="I57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workbookViewId="0">
      <selection activeCell="G24" sqref="G24:G4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14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8434460</v>
      </c>
      <c r="C11" s="16"/>
      <c r="D11" s="16" t="s">
        <v>13</v>
      </c>
      <c r="E11" s="16" t="s">
        <v>535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283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100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129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130</v>
      </c>
      <c r="B24" s="16" t="s">
        <v>511</v>
      </c>
      <c r="C24" s="16"/>
      <c r="D24" s="17"/>
      <c r="E24" s="18">
        <v>615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130</v>
      </c>
      <c r="B26" s="16" t="s">
        <v>60</v>
      </c>
      <c r="C26" s="16"/>
      <c r="D26" s="17"/>
      <c r="E26" s="18">
        <v>615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131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184</v>
      </c>
      <c r="B30" s="16" t="s">
        <v>38</v>
      </c>
      <c r="C30" s="16"/>
      <c r="D30" s="17"/>
      <c r="E30" s="16">
        <v>3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132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388</v>
      </c>
      <c r="B35" s="16" t="s">
        <v>28</v>
      </c>
      <c r="C35" s="16"/>
      <c r="D35" s="17"/>
      <c r="E35" s="16">
        <v>12</v>
      </c>
      <c r="F35" s="25" t="s">
        <v>65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133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134</v>
      </c>
      <c r="B40" s="16" t="s">
        <v>46</v>
      </c>
      <c r="C40" s="16"/>
      <c r="D40" s="17"/>
      <c r="E40" s="66">
        <v>5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135</v>
      </c>
      <c r="B42" s="16" t="s">
        <v>46</v>
      </c>
      <c r="C42" s="16"/>
      <c r="D42" s="43"/>
      <c r="E42" s="66">
        <v>2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203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37"/>
    </row>
    <row r="46" spans="1:11" ht="14.25" x14ac:dyDescent="0.2">
      <c r="A46" s="15" t="s">
        <v>204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18">
        <f>E46*G46</f>
        <v>0</v>
      </c>
      <c r="I46" s="15"/>
      <c r="J46" s="37"/>
      <c r="K46" s="3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G24" sqref="G24:G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15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8434561</v>
      </c>
      <c r="C11" s="16"/>
      <c r="D11" s="16" t="s">
        <v>13</v>
      </c>
      <c r="E11" s="16" t="s">
        <v>280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281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132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136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137</v>
      </c>
      <c r="B24" s="16" t="s">
        <v>511</v>
      </c>
      <c r="C24" s="16"/>
      <c r="D24" s="17"/>
      <c r="E24" s="18">
        <v>850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137</v>
      </c>
      <c r="B26" s="16" t="s">
        <v>60</v>
      </c>
      <c r="C26" s="16"/>
      <c r="D26" s="17"/>
      <c r="E26" s="18">
        <v>850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138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139</v>
      </c>
      <c r="B30" s="16" t="s">
        <v>38</v>
      </c>
      <c r="C30" s="16"/>
      <c r="D30" s="17"/>
      <c r="E30" s="16">
        <v>3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140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141</v>
      </c>
      <c r="B35" s="16" t="s">
        <v>28</v>
      </c>
      <c r="C35" s="16"/>
      <c r="D35" s="17"/>
      <c r="E35" s="16">
        <v>12</v>
      </c>
      <c r="F35" s="25" t="s">
        <v>65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185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186</v>
      </c>
      <c r="B40" s="16" t="s">
        <v>46</v>
      </c>
      <c r="C40" s="16"/>
      <c r="D40" s="17"/>
      <c r="E40" s="66">
        <v>5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187</v>
      </c>
      <c r="B42" s="16" t="s">
        <v>46</v>
      </c>
      <c r="C42" s="16"/>
      <c r="D42" s="43"/>
      <c r="E42" s="66">
        <v>2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188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37"/>
    </row>
    <row r="46" spans="1:11" ht="14.25" x14ac:dyDescent="0.2">
      <c r="A46" s="15" t="s">
        <v>189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18">
        <f>E46*G46</f>
        <v>0</v>
      </c>
      <c r="I46" s="15"/>
      <c r="J46" s="37"/>
      <c r="K46" s="3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2" workbookViewId="0">
      <selection activeCell="G23" sqref="G23:G4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16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45" t="s">
        <v>327</v>
      </c>
      <c r="C11" s="16"/>
      <c r="D11" s="16" t="s">
        <v>13</v>
      </c>
      <c r="E11" s="16" t="s">
        <v>326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275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10</v>
      </c>
      <c r="C14" s="16"/>
      <c r="D14" s="16" t="s">
        <v>16</v>
      </c>
      <c r="E14" s="16">
        <v>198</v>
      </c>
      <c r="F14" s="16"/>
      <c r="G14" s="16"/>
      <c r="H14" s="17"/>
      <c r="I14" s="16"/>
      <c r="J14" s="7"/>
    </row>
    <row r="15" spans="1:10" ht="14.25" x14ac:dyDescent="0.2">
      <c r="A15" s="15"/>
      <c r="B15" s="16">
        <v>3</v>
      </c>
      <c r="C15" s="16"/>
      <c r="D15" s="16"/>
      <c r="E15" s="16">
        <v>300</v>
      </c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389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390</v>
      </c>
      <c r="B24" s="16" t="s">
        <v>346</v>
      </c>
      <c r="C24" s="7"/>
      <c r="D24" s="17"/>
      <c r="E24" s="39">
        <v>3830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536</v>
      </c>
      <c r="B26" s="16" t="s">
        <v>60</v>
      </c>
      <c r="C26" s="16"/>
      <c r="D26" s="17"/>
      <c r="E26" s="18">
        <v>3830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391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392</v>
      </c>
      <c r="B30" s="16" t="s">
        <v>38</v>
      </c>
      <c r="C30" s="16"/>
      <c r="D30" s="17"/>
      <c r="E30" s="18">
        <v>12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393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394</v>
      </c>
      <c r="B34" s="16" t="s">
        <v>28</v>
      </c>
      <c r="C34" s="16"/>
      <c r="D34" s="17"/>
      <c r="E34" s="18">
        <v>42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537</v>
      </c>
      <c r="B36" s="16" t="s">
        <v>75</v>
      </c>
      <c r="C36" s="16"/>
      <c r="D36" s="17"/>
      <c r="E36" s="18">
        <v>200</v>
      </c>
      <c r="F36" s="25" t="s">
        <v>59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395</v>
      </c>
      <c r="B38" s="54" t="s">
        <v>29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35"/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396</v>
      </c>
      <c r="B40" s="16" t="s">
        <v>46</v>
      </c>
      <c r="C40" s="16"/>
      <c r="D40" s="17"/>
      <c r="E40" s="66">
        <v>24</v>
      </c>
      <c r="F40" s="26" t="s">
        <v>30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7"/>
      <c r="I41" s="34"/>
      <c r="J41" s="37"/>
      <c r="K41" s="7"/>
    </row>
    <row r="42" spans="1:11" ht="14.25" x14ac:dyDescent="0.2">
      <c r="A42" s="15" t="s">
        <v>397</v>
      </c>
      <c r="B42" s="16" t="s">
        <v>46</v>
      </c>
      <c r="C42" s="16"/>
      <c r="D42" s="43"/>
      <c r="E42" s="66">
        <v>24</v>
      </c>
      <c r="F42" s="16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15" t="s">
        <v>398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399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0" workbookViewId="0">
      <selection activeCell="G24" sqref="G2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17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8434781</v>
      </c>
      <c r="C11" s="16"/>
      <c r="D11" s="16" t="s">
        <v>13</v>
      </c>
      <c r="E11" s="16" t="s">
        <v>282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283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68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400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401</v>
      </c>
      <c r="B24" s="16" t="s">
        <v>511</v>
      </c>
      <c r="C24" s="16"/>
      <c r="D24" s="17"/>
      <c r="E24" s="18">
        <v>470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401</v>
      </c>
      <c r="B26" s="16" t="s">
        <v>60</v>
      </c>
      <c r="C26" s="16"/>
      <c r="D26" s="17"/>
      <c r="E26" s="18">
        <v>470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402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403</v>
      </c>
      <c r="B30" s="16" t="s">
        <v>38</v>
      </c>
      <c r="C30" s="16"/>
      <c r="D30" s="17"/>
      <c r="E30" s="16">
        <v>2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404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405</v>
      </c>
      <c r="B35" s="16" t="s">
        <v>28</v>
      </c>
      <c r="C35" s="16"/>
      <c r="D35" s="17"/>
      <c r="E35" s="16">
        <v>17</v>
      </c>
      <c r="F35" s="25" t="s">
        <v>65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406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407</v>
      </c>
      <c r="B40" s="16" t="s">
        <v>46</v>
      </c>
      <c r="C40" s="16"/>
      <c r="D40" s="17"/>
      <c r="E40" s="66">
        <v>3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408</v>
      </c>
      <c r="B42" s="16" t="s">
        <v>46</v>
      </c>
      <c r="C42" s="16"/>
      <c r="D42" s="43"/>
      <c r="E42" s="66">
        <v>4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409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37"/>
    </row>
    <row r="46" spans="1:11" ht="14.25" x14ac:dyDescent="0.2">
      <c r="A46" s="15" t="s">
        <v>410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18">
        <f>E46*G46</f>
        <v>0</v>
      </c>
      <c r="I46" s="15"/>
      <c r="J46" s="37"/>
      <c r="K46" s="3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K57"/>
  <sheetViews>
    <sheetView topLeftCell="A19" workbookViewId="0">
      <selection activeCell="G23" sqref="G23: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18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8409250</v>
      </c>
      <c r="C11" s="16"/>
      <c r="D11" s="16" t="s">
        <v>13</v>
      </c>
      <c r="E11" s="16" t="s">
        <v>262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270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61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142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143</v>
      </c>
      <c r="B24" s="16" t="s">
        <v>518</v>
      </c>
      <c r="C24" s="7"/>
      <c r="D24" s="17"/>
      <c r="E24" s="39">
        <v>340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538</v>
      </c>
      <c r="B26" s="16" t="s">
        <v>60</v>
      </c>
      <c r="C26" s="16"/>
      <c r="D26" s="17"/>
      <c r="E26" s="39">
        <v>340</v>
      </c>
      <c r="F26" s="16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42"/>
      <c r="D27" s="43"/>
      <c r="E27" s="55"/>
      <c r="F27" s="56"/>
      <c r="G27" s="56"/>
      <c r="I27" s="34"/>
      <c r="J27" s="37"/>
      <c r="K27" s="7"/>
    </row>
    <row r="28" spans="1:11" ht="14.25" x14ac:dyDescent="0.2">
      <c r="A28" s="15" t="s">
        <v>539</v>
      </c>
      <c r="B28" s="16" t="s">
        <v>341</v>
      </c>
      <c r="C28" s="16"/>
      <c r="D28" s="17"/>
      <c r="E28" s="39">
        <v>55</v>
      </c>
      <c r="F28" s="26" t="s">
        <v>59</v>
      </c>
      <c r="G28" s="1"/>
      <c r="H28" s="33">
        <f>E28*G28</f>
        <v>0</v>
      </c>
      <c r="I28" s="34"/>
      <c r="J28" s="37"/>
      <c r="K28" s="7"/>
    </row>
    <row r="29" spans="1:11" ht="14.25" x14ac:dyDescent="0.2">
      <c r="A29" s="15"/>
      <c r="D29" s="43"/>
      <c r="E29" s="55"/>
      <c r="F29" s="56"/>
      <c r="G29" s="56"/>
      <c r="I29" s="34"/>
      <c r="J29" s="37"/>
      <c r="K29" s="7"/>
    </row>
    <row r="30" spans="1:11" ht="15" x14ac:dyDescent="0.25">
      <c r="A30" s="35" t="s">
        <v>144</v>
      </c>
      <c r="B30" s="54" t="s">
        <v>24</v>
      </c>
      <c r="C30" s="16"/>
      <c r="D30" s="17"/>
      <c r="E30" s="18"/>
      <c r="F30" s="26"/>
      <c r="G30" s="1"/>
      <c r="H30" s="33"/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4.25" x14ac:dyDescent="0.2">
      <c r="A32" s="15" t="s">
        <v>145</v>
      </c>
      <c r="B32" s="16" t="s">
        <v>38</v>
      </c>
      <c r="C32" s="16"/>
      <c r="D32" s="17"/>
      <c r="E32" s="18">
        <v>6</v>
      </c>
      <c r="F32" s="25" t="s">
        <v>26</v>
      </c>
      <c r="G32" s="1"/>
      <c r="H32" s="33">
        <f>E32*G32</f>
        <v>0</v>
      </c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5" x14ac:dyDescent="0.25">
      <c r="A34" s="35" t="s">
        <v>205</v>
      </c>
      <c r="B34" s="54" t="s">
        <v>27</v>
      </c>
      <c r="C34" s="16"/>
      <c r="D34" s="17"/>
      <c r="E34" s="18"/>
      <c r="F34" s="25"/>
      <c r="G34" s="1"/>
      <c r="H34" s="33"/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206</v>
      </c>
      <c r="B36" s="16" t="s">
        <v>28</v>
      </c>
      <c r="C36" s="16"/>
      <c r="D36" s="17"/>
      <c r="E36" s="18">
        <v>8</v>
      </c>
      <c r="F36" s="25" t="s">
        <v>65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4.25" x14ac:dyDescent="0.2">
      <c r="A38" s="15" t="s">
        <v>540</v>
      </c>
      <c r="B38" s="16" t="s">
        <v>75</v>
      </c>
      <c r="C38" s="16"/>
      <c r="D38" s="17"/>
      <c r="E38" s="18">
        <v>0</v>
      </c>
      <c r="F38" s="25" t="s">
        <v>59</v>
      </c>
      <c r="G38" s="1"/>
      <c r="H38" s="33">
        <f>E38*G38</f>
        <v>0</v>
      </c>
      <c r="I38" s="34"/>
      <c r="J38" s="37"/>
      <c r="K38" s="7"/>
    </row>
    <row r="39" spans="1:11" ht="15" x14ac:dyDescent="0.25">
      <c r="A39" s="35"/>
      <c r="B39" s="54"/>
      <c r="C39" s="16"/>
      <c r="D39" s="17"/>
      <c r="E39" s="18"/>
      <c r="F39" s="25"/>
      <c r="G39" s="1"/>
      <c r="H39" s="33"/>
      <c r="I39" s="34"/>
      <c r="J39" s="37"/>
      <c r="K39" s="7"/>
    </row>
    <row r="40" spans="1:11" ht="15" x14ac:dyDescent="0.25">
      <c r="A40" s="35" t="s">
        <v>207</v>
      </c>
      <c r="B40" s="54" t="s">
        <v>29</v>
      </c>
      <c r="D40" s="17"/>
      <c r="E40" s="18"/>
      <c r="F40" s="25"/>
      <c r="G40" s="1"/>
      <c r="H40" s="33"/>
      <c r="I40" s="34"/>
      <c r="J40" s="37"/>
      <c r="K40" s="7"/>
    </row>
    <row r="41" spans="1:11" ht="14.25" x14ac:dyDescent="0.2">
      <c r="A41" s="15" t="s">
        <v>208</v>
      </c>
      <c r="B41" s="16" t="s">
        <v>46</v>
      </c>
      <c r="C41" s="16"/>
      <c r="D41" s="17"/>
      <c r="E41" s="18">
        <v>0</v>
      </c>
      <c r="F41" s="25" t="s">
        <v>67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109</v>
      </c>
      <c r="C42" s="16"/>
      <c r="D42" s="17"/>
      <c r="E42" s="18"/>
      <c r="F42" s="25"/>
      <c r="G42" s="1"/>
      <c r="H42" s="17"/>
      <c r="I42" s="34"/>
      <c r="J42" s="37"/>
      <c r="K42" s="7"/>
    </row>
    <row r="43" spans="1:11" ht="14.25" x14ac:dyDescent="0.2">
      <c r="A43" s="15" t="s">
        <v>411</v>
      </c>
      <c r="B43" s="16" t="s">
        <v>46</v>
      </c>
      <c r="C43" s="16"/>
      <c r="D43" s="43"/>
      <c r="E43" s="18">
        <v>0</v>
      </c>
      <c r="F43" s="25" t="s">
        <v>67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110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412</v>
      </c>
      <c r="B45" s="16" t="s">
        <v>111</v>
      </c>
      <c r="C45" s="16"/>
      <c r="D45" s="43"/>
      <c r="E45" s="18">
        <v>2</v>
      </c>
      <c r="F45" s="25" t="s">
        <v>30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109</v>
      </c>
      <c r="C46" s="16"/>
      <c r="D46" s="43"/>
      <c r="E46" s="18"/>
      <c r="F46" s="25"/>
      <c r="G46" s="1"/>
      <c r="H46" s="33"/>
      <c r="I46" s="34"/>
      <c r="J46" s="37"/>
      <c r="K46" s="7"/>
    </row>
    <row r="47" spans="1:11" ht="14.25" x14ac:dyDescent="0.2">
      <c r="A47" s="15" t="s">
        <v>413</v>
      </c>
      <c r="B47" s="16" t="s">
        <v>112</v>
      </c>
      <c r="C47" s="17"/>
      <c r="D47" s="17"/>
      <c r="E47" s="18">
        <v>2</v>
      </c>
      <c r="F47" s="25" t="s">
        <v>67</v>
      </c>
      <c r="G47" s="1"/>
      <c r="H47" s="33">
        <f>E47*G47</f>
        <v>0</v>
      </c>
      <c r="I47" s="34"/>
      <c r="J47" s="37"/>
      <c r="K47" s="7"/>
    </row>
    <row r="48" spans="1:11" ht="14.25" x14ac:dyDescent="0.2">
      <c r="A48" s="15"/>
      <c r="B48" s="16" t="s">
        <v>108</v>
      </c>
      <c r="C48" s="16"/>
      <c r="D48" s="17"/>
      <c r="E48" s="18"/>
      <c r="F48" s="25"/>
      <c r="G48" s="1"/>
      <c r="H48" s="33"/>
      <c r="I48" s="34"/>
      <c r="J48" s="37"/>
      <c r="K48" s="7"/>
    </row>
    <row r="49" spans="1:11" ht="15" thickBot="1" x14ac:dyDescent="0.25">
      <c r="A49" s="15"/>
      <c r="B49" s="16"/>
      <c r="C49" s="16"/>
      <c r="D49" s="17"/>
      <c r="E49" s="16"/>
      <c r="F49" s="25"/>
      <c r="G49" s="2"/>
      <c r="H49" s="33"/>
      <c r="I49" s="34"/>
      <c r="J49" s="37"/>
      <c r="K49" s="7"/>
    </row>
    <row r="50" spans="1:11" ht="14.25" x14ac:dyDescent="0.2">
      <c r="A50" s="19"/>
      <c r="B50" s="20"/>
      <c r="C50" s="20"/>
      <c r="D50" s="20"/>
      <c r="E50" s="20"/>
      <c r="F50" s="20"/>
      <c r="G50" s="20"/>
      <c r="H50" s="44"/>
      <c r="I50" s="45"/>
      <c r="J50" s="46"/>
      <c r="K50" s="7"/>
    </row>
    <row r="51" spans="1:11" ht="16.5" thickBot="1" x14ac:dyDescent="0.3">
      <c r="A51" s="47" t="s">
        <v>31</v>
      </c>
      <c r="B51" s="48"/>
      <c r="C51" s="48"/>
      <c r="D51" s="48"/>
      <c r="E51" s="48"/>
      <c r="F51" s="48"/>
      <c r="G51" s="49" t="s">
        <v>77</v>
      </c>
      <c r="H51" s="50">
        <f>SUM(H22:H49)</f>
        <v>0</v>
      </c>
      <c r="I51" s="51"/>
      <c r="J51" s="62"/>
      <c r="K51" s="7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7"/>
      <c r="K53" s="7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  <row r="57" spans="1:11" ht="15" x14ac:dyDescent="0.2">
      <c r="A57" s="53"/>
      <c r="B57" s="53"/>
      <c r="C57" s="53"/>
      <c r="D57" s="53"/>
      <c r="E57" s="53"/>
      <c r="F57" s="53"/>
      <c r="G57" s="53"/>
      <c r="H57" s="53"/>
      <c r="I57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55"/>
  <sheetViews>
    <sheetView topLeftCell="A13" workbookViewId="0">
      <selection activeCell="G24" sqref="G24: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541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19</v>
      </c>
      <c r="I8" s="16"/>
      <c r="J8" s="7"/>
    </row>
    <row r="9" spans="1:10" ht="14.25" x14ac:dyDescent="0.2">
      <c r="A9" s="15" t="s">
        <v>542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8435225</v>
      </c>
      <c r="C11" s="16"/>
      <c r="D11" s="16" t="s">
        <v>13</v>
      </c>
      <c r="E11" s="16" t="s">
        <v>274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261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135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30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2"/>
      <c r="G20" s="32"/>
      <c r="H20" s="30"/>
      <c r="I20" s="15"/>
      <c r="J20" s="7"/>
      <c r="K20" s="7"/>
    </row>
    <row r="21" spans="1:11" s="7" customFormat="1" ht="14.25" x14ac:dyDescent="0.2">
      <c r="A21" s="15"/>
      <c r="B21" s="16"/>
      <c r="C21" s="16"/>
      <c r="D21" s="17"/>
      <c r="E21" s="66"/>
      <c r="F21" s="26"/>
      <c r="G21" s="1"/>
      <c r="H21" s="33"/>
      <c r="I21" s="34"/>
      <c r="J21" s="37"/>
    </row>
    <row r="22" spans="1:11" s="7" customFormat="1" ht="15" x14ac:dyDescent="0.25">
      <c r="A22" s="35" t="s">
        <v>209</v>
      </c>
      <c r="B22" s="54" t="s">
        <v>23</v>
      </c>
      <c r="C22" s="16"/>
      <c r="D22" s="17"/>
      <c r="E22" s="66"/>
      <c r="F22" s="26"/>
      <c r="G22" s="1"/>
      <c r="H22" s="33"/>
      <c r="I22" s="34"/>
      <c r="J22" s="37"/>
    </row>
    <row r="23" spans="1:11" s="7" customFormat="1" ht="14.25" x14ac:dyDescent="0.2">
      <c r="A23" s="15"/>
      <c r="B23" s="16"/>
      <c r="C23" s="16"/>
      <c r="D23" s="17"/>
      <c r="E23" s="66"/>
      <c r="F23" s="26"/>
      <c r="G23" s="1"/>
      <c r="H23" s="33"/>
      <c r="I23" s="34"/>
      <c r="J23" s="37"/>
    </row>
    <row r="24" spans="1:11" ht="14.25" x14ac:dyDescent="0.2">
      <c r="A24" s="15"/>
      <c r="B24" s="38"/>
      <c r="C24" s="38"/>
      <c r="D24" s="17"/>
      <c r="E24" s="39"/>
      <c r="F24" s="25"/>
      <c r="G24" s="1"/>
      <c r="H24" s="33"/>
      <c r="I24" s="34"/>
      <c r="J24" s="37"/>
      <c r="K24" s="7"/>
    </row>
    <row r="25" spans="1:11" ht="14.25" x14ac:dyDescent="0.2">
      <c r="A25" s="15" t="s">
        <v>414</v>
      </c>
      <c r="B25" s="38" t="s">
        <v>150</v>
      </c>
      <c r="C25" s="38"/>
      <c r="D25" s="17"/>
      <c r="E25" s="77">
        <v>1300</v>
      </c>
      <c r="F25" s="25" t="s">
        <v>59</v>
      </c>
      <c r="G25" s="1"/>
      <c r="H25" s="33">
        <f>E25*G25</f>
        <v>0</v>
      </c>
      <c r="I25" s="34"/>
      <c r="J25" s="37"/>
      <c r="K25" s="7"/>
    </row>
    <row r="26" spans="1:11" ht="14.25" x14ac:dyDescent="0.2">
      <c r="A26" s="15"/>
      <c r="B26" s="38"/>
      <c r="C26" s="38"/>
      <c r="D26" s="17"/>
      <c r="E26" s="16"/>
      <c r="F26" s="25"/>
      <c r="G26" s="1"/>
      <c r="H26" s="33"/>
      <c r="I26" s="34"/>
      <c r="J26" s="37"/>
      <c r="K26" s="7"/>
    </row>
    <row r="27" spans="1:11" ht="14.25" x14ac:dyDescent="0.2">
      <c r="A27" s="15" t="s">
        <v>543</v>
      </c>
      <c r="B27" s="38" t="s">
        <v>60</v>
      </c>
      <c r="C27" s="38"/>
      <c r="D27" s="17"/>
      <c r="E27" s="16">
        <v>1300</v>
      </c>
      <c r="F27" s="25" t="s">
        <v>59</v>
      </c>
      <c r="G27" s="1"/>
      <c r="H27" s="33">
        <f>E27*G27</f>
        <v>0</v>
      </c>
      <c r="I27" s="34"/>
      <c r="J27" s="37"/>
      <c r="K27" s="7"/>
    </row>
    <row r="28" spans="1:11" ht="14.25" x14ac:dyDescent="0.2">
      <c r="A28" s="15"/>
      <c r="B28" s="38"/>
      <c r="C28" s="38"/>
      <c r="D28" s="17"/>
      <c r="E28" s="16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5.75" x14ac:dyDescent="0.25">
      <c r="A30" s="35" t="s">
        <v>210</v>
      </c>
      <c r="B30" s="83" t="s">
        <v>24</v>
      </c>
      <c r="C30" s="14"/>
      <c r="D30" s="17"/>
      <c r="E30" s="16"/>
      <c r="F30" s="25"/>
      <c r="G30" s="1"/>
      <c r="H30" s="33"/>
      <c r="I30" s="34"/>
      <c r="J30" s="37"/>
      <c r="K30" s="7"/>
    </row>
    <row r="31" spans="1:11" ht="15" x14ac:dyDescent="0.2">
      <c r="A31" s="42"/>
      <c r="B31" s="14"/>
      <c r="C31" s="14"/>
      <c r="D31" s="17"/>
      <c r="E31" s="16"/>
      <c r="F31" s="25"/>
      <c r="G31" s="1"/>
      <c r="H31" s="33"/>
      <c r="I31" s="34"/>
      <c r="J31" s="37"/>
      <c r="K31" s="7"/>
    </row>
    <row r="32" spans="1:11" ht="14.25" x14ac:dyDescent="0.2">
      <c r="A32" s="15" t="s">
        <v>211</v>
      </c>
      <c r="B32" s="16" t="s">
        <v>38</v>
      </c>
      <c r="C32" s="16"/>
      <c r="D32" s="17"/>
      <c r="E32" s="16">
        <v>5</v>
      </c>
      <c r="F32" s="25" t="s">
        <v>66</v>
      </c>
      <c r="G32" s="1"/>
      <c r="H32" s="33">
        <f>E32*G32</f>
        <v>0</v>
      </c>
      <c r="I32" s="34"/>
      <c r="J32" s="37"/>
      <c r="K32" s="7"/>
    </row>
    <row r="33" spans="1:11" ht="15" x14ac:dyDescent="0.2">
      <c r="A33" s="42"/>
      <c r="B33" s="14"/>
      <c r="C33" s="14"/>
      <c r="D33" s="17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5" x14ac:dyDescent="0.25">
      <c r="A35" s="35" t="s">
        <v>212</v>
      </c>
      <c r="B35" s="54" t="s">
        <v>27</v>
      </c>
      <c r="C35" s="16"/>
      <c r="D35" s="17"/>
      <c r="E35" s="16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4.25" x14ac:dyDescent="0.2">
      <c r="A37" s="15" t="s">
        <v>213</v>
      </c>
      <c r="B37" s="16" t="s">
        <v>28</v>
      </c>
      <c r="C37" s="16"/>
      <c r="D37" s="17"/>
      <c r="E37" s="16">
        <v>14</v>
      </c>
      <c r="F37" s="25" t="s">
        <v>65</v>
      </c>
      <c r="G37" s="1"/>
      <c r="H37" s="33">
        <f>E37*G37</f>
        <v>0</v>
      </c>
      <c r="I37" s="34"/>
      <c r="J37" s="37"/>
      <c r="K37" s="7"/>
    </row>
    <row r="38" spans="1:11" ht="14.25" x14ac:dyDescent="0.2">
      <c r="A38" s="15"/>
      <c r="B38" s="16"/>
      <c r="C38" s="16"/>
      <c r="D38" s="17"/>
      <c r="E38" s="66"/>
      <c r="G38" s="1"/>
      <c r="H38" s="33"/>
      <c r="I38" s="34"/>
      <c r="J38" s="37"/>
      <c r="K38" s="7"/>
    </row>
    <row r="39" spans="1:11" ht="15" x14ac:dyDescent="0.25">
      <c r="A39" s="35" t="s">
        <v>214</v>
      </c>
      <c r="B39" s="54" t="s">
        <v>29</v>
      </c>
      <c r="C39" s="54"/>
      <c r="D39" s="17"/>
      <c r="E39" s="16"/>
      <c r="F39" s="25"/>
      <c r="G39" s="1"/>
      <c r="H39" s="17"/>
      <c r="I39" s="34"/>
      <c r="J39" s="37"/>
      <c r="K39" s="7"/>
    </row>
    <row r="40" spans="1:11" ht="14.25" x14ac:dyDescent="0.2">
      <c r="A40" s="15" t="s">
        <v>415</v>
      </c>
      <c r="B40" s="16" t="s">
        <v>46</v>
      </c>
      <c r="C40" s="16"/>
      <c r="D40" s="17"/>
      <c r="E40" s="16">
        <v>5</v>
      </c>
      <c r="F40" s="26" t="s">
        <v>30</v>
      </c>
      <c r="G40" s="147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17"/>
      <c r="E41" s="16"/>
      <c r="F41" s="25"/>
      <c r="G41" s="1"/>
      <c r="H41" s="33"/>
      <c r="I41" s="34"/>
      <c r="J41" s="37"/>
    </row>
    <row r="42" spans="1:11" ht="14.25" x14ac:dyDescent="0.2">
      <c r="A42" s="15" t="s">
        <v>416</v>
      </c>
      <c r="B42" s="16" t="s">
        <v>46</v>
      </c>
      <c r="C42" s="16"/>
      <c r="D42" s="43"/>
      <c r="E42" s="16">
        <v>1</v>
      </c>
      <c r="F42" s="26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16"/>
      <c r="F43" s="25"/>
      <c r="G43" s="1"/>
      <c r="H43" s="33"/>
      <c r="I43" s="34"/>
      <c r="J43" s="37"/>
      <c r="K43" s="7"/>
    </row>
    <row r="44" spans="1:11" ht="14.25" x14ac:dyDescent="0.2">
      <c r="A44" s="15" t="s">
        <v>417</v>
      </c>
      <c r="B44" s="16" t="s">
        <v>111</v>
      </c>
      <c r="C44" s="16"/>
      <c r="D44" s="43"/>
      <c r="E44" s="16">
        <v>1</v>
      </c>
      <c r="F44" s="26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418</v>
      </c>
      <c r="B46" s="16" t="s">
        <v>127</v>
      </c>
      <c r="C46" s="17"/>
      <c r="D46" s="17"/>
      <c r="E46" s="16">
        <v>7</v>
      </c>
      <c r="F46" s="26" t="s">
        <v>30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108</v>
      </c>
      <c r="C47" s="16"/>
      <c r="D47" s="17"/>
      <c r="E47" s="16"/>
      <c r="F47" s="26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9" workbookViewId="0">
      <selection activeCell="G23" sqref="G23:G47"/>
    </sheetView>
  </sheetViews>
  <sheetFormatPr defaultColWidth="9.140625" defaultRowHeight="12.75" x14ac:dyDescent="0.2"/>
  <cols>
    <col min="1" max="3" width="9.140625" style="4"/>
    <col min="4" max="4" width="10.42578125" style="4" customWidth="1"/>
    <col min="5" max="5" width="9.140625" style="4"/>
    <col min="6" max="6" width="8.140625" style="4" customWidth="1"/>
    <col min="7" max="7" width="9.5703125" style="4" customWidth="1"/>
    <col min="8" max="8" width="14.57031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8453738</v>
      </c>
      <c r="C11" s="16"/>
      <c r="D11" s="16" t="s">
        <v>13</v>
      </c>
      <c r="E11" s="16" t="s">
        <v>289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325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1660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32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33</v>
      </c>
      <c r="B24" s="16" t="s">
        <v>511</v>
      </c>
      <c r="C24" s="16"/>
      <c r="D24" s="17"/>
      <c r="E24" s="18">
        <v>5115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33</v>
      </c>
      <c r="B26" s="16" t="s">
        <v>60</v>
      </c>
      <c r="C26" s="16"/>
      <c r="D26" s="17"/>
      <c r="E26" s="18">
        <v>5115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51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193</v>
      </c>
      <c r="B30" s="16" t="s">
        <v>38</v>
      </c>
      <c r="C30" s="16"/>
      <c r="D30" s="17"/>
      <c r="E30" s="16">
        <v>10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34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5" x14ac:dyDescent="0.25">
      <c r="A34" s="35"/>
      <c r="B34" s="54"/>
      <c r="C34" s="54"/>
      <c r="D34" s="82"/>
      <c r="E34" s="16"/>
      <c r="F34" s="25"/>
      <c r="G34" s="1"/>
      <c r="H34" s="18"/>
      <c r="I34" s="15"/>
      <c r="J34" s="37"/>
      <c r="K34" s="37"/>
    </row>
    <row r="35" spans="1:11" ht="15" x14ac:dyDescent="0.25">
      <c r="A35" s="15" t="s">
        <v>35</v>
      </c>
      <c r="B35" s="16" t="s">
        <v>334</v>
      </c>
      <c r="C35" s="54"/>
      <c r="D35" s="82"/>
      <c r="E35" s="16">
        <v>5115</v>
      </c>
      <c r="F35" s="86" t="s">
        <v>59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 t="s">
        <v>510</v>
      </c>
      <c r="B37" s="16" t="s">
        <v>28</v>
      </c>
      <c r="C37" s="16"/>
      <c r="D37" s="17"/>
      <c r="E37" s="16">
        <v>70</v>
      </c>
      <c r="F37" s="25" t="s">
        <v>65</v>
      </c>
      <c r="G37" s="1"/>
      <c r="H37" s="18">
        <f>E37*G37</f>
        <v>0</v>
      </c>
      <c r="I37" s="15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18"/>
      <c r="I38" s="15"/>
      <c r="J38" s="37"/>
      <c r="K38" s="37"/>
    </row>
    <row r="39" spans="1:11" ht="14.25" x14ac:dyDescent="0.2">
      <c r="A39" s="15"/>
      <c r="B39" s="16"/>
      <c r="C39" s="16"/>
      <c r="D39" s="17"/>
      <c r="E39" s="16"/>
      <c r="F39" s="25"/>
      <c r="G39" s="1"/>
      <c r="H39" s="18"/>
      <c r="I39" s="15"/>
      <c r="J39" s="37"/>
      <c r="K39" s="37"/>
    </row>
    <row r="40" spans="1:11" ht="15" x14ac:dyDescent="0.25">
      <c r="A40" s="35" t="s">
        <v>162</v>
      </c>
      <c r="B40" s="54" t="s">
        <v>29</v>
      </c>
      <c r="C40" s="54"/>
      <c r="D40" s="17"/>
      <c r="E40" s="16"/>
      <c r="F40" s="25"/>
      <c r="G40" s="1"/>
      <c r="H40" s="18"/>
      <c r="I40" s="15"/>
      <c r="J40" s="37"/>
      <c r="K40" s="37"/>
    </row>
    <row r="41" spans="1:11" ht="15" x14ac:dyDescent="0.25">
      <c r="A41" s="35"/>
      <c r="B41" s="54"/>
      <c r="C41" s="54"/>
      <c r="D41" s="17"/>
      <c r="E41" s="16"/>
      <c r="F41" s="25"/>
      <c r="G41" s="1"/>
      <c r="H41" s="18"/>
      <c r="I41" s="15"/>
      <c r="J41" s="37"/>
      <c r="K41" s="37"/>
    </row>
    <row r="42" spans="1:11" ht="14.25" x14ac:dyDescent="0.2">
      <c r="A42" s="15" t="s">
        <v>163</v>
      </c>
      <c r="B42" s="16" t="s">
        <v>46</v>
      </c>
      <c r="C42" s="16"/>
      <c r="D42" s="17"/>
      <c r="E42" s="66">
        <v>0</v>
      </c>
      <c r="F42" s="26" t="s">
        <v>30</v>
      </c>
      <c r="G42" s="39"/>
      <c r="H42" s="18">
        <f>E42*G42</f>
        <v>0</v>
      </c>
      <c r="I42" s="15"/>
      <c r="J42" s="37"/>
    </row>
    <row r="43" spans="1:11" ht="14.25" x14ac:dyDescent="0.2">
      <c r="A43" s="15"/>
      <c r="B43" s="16" t="s">
        <v>109</v>
      </c>
      <c r="C43" s="16"/>
      <c r="D43" s="17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164</v>
      </c>
      <c r="B44" s="16" t="s">
        <v>46</v>
      </c>
      <c r="C44" s="16"/>
      <c r="D44" s="43"/>
      <c r="E44" s="66">
        <v>9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15"/>
      <c r="B45" s="16" t="s">
        <v>110</v>
      </c>
      <c r="C45" s="16"/>
      <c r="D45" s="43"/>
      <c r="E45" s="66"/>
      <c r="F45" s="16"/>
      <c r="G45" s="1"/>
      <c r="H45" s="18"/>
      <c r="I45" s="15"/>
      <c r="J45" s="37"/>
      <c r="K45" s="37"/>
    </row>
    <row r="46" spans="1:11" ht="14.25" x14ac:dyDescent="0.2">
      <c r="A46" s="15" t="s">
        <v>165</v>
      </c>
      <c r="B46" s="16" t="s">
        <v>111</v>
      </c>
      <c r="C46" s="16"/>
      <c r="D46" s="43"/>
      <c r="E46" s="66">
        <v>2</v>
      </c>
      <c r="F46" s="16" t="s">
        <v>30</v>
      </c>
      <c r="G46" s="1"/>
      <c r="H46" s="18">
        <f>E46*G46</f>
        <v>0</v>
      </c>
      <c r="I46" s="15"/>
      <c r="J46" s="37"/>
      <c r="K46" s="37"/>
    </row>
    <row r="47" spans="1:11" ht="14.25" x14ac:dyDescent="0.2">
      <c r="A47" s="42"/>
      <c r="B47" s="16" t="s">
        <v>109</v>
      </c>
      <c r="C47" s="16"/>
      <c r="D47" s="43"/>
      <c r="E47" s="16"/>
      <c r="F47" s="25"/>
      <c r="G47" s="1"/>
      <c r="H47" s="18"/>
      <c r="I47" s="15"/>
      <c r="J47" s="37"/>
      <c r="K47" s="37"/>
    </row>
    <row r="48" spans="1:11" ht="14.25" x14ac:dyDescent="0.2">
      <c r="A48" s="15" t="s">
        <v>166</v>
      </c>
      <c r="B48" s="16" t="s">
        <v>112</v>
      </c>
      <c r="C48" s="17"/>
      <c r="D48" s="17"/>
      <c r="E48" s="16">
        <v>0</v>
      </c>
      <c r="F48" s="25" t="s">
        <v>30</v>
      </c>
      <c r="G48" s="1"/>
      <c r="H48" s="18">
        <f>E48*G48</f>
        <v>0</v>
      </c>
      <c r="I48" s="15"/>
      <c r="J48" s="37"/>
      <c r="K48" s="37"/>
    </row>
    <row r="49" spans="1:11" ht="15" thickBot="1" x14ac:dyDescent="0.25">
      <c r="A49" s="28"/>
      <c r="B49" s="16" t="s">
        <v>108</v>
      </c>
      <c r="C49" s="16"/>
      <c r="D49" s="17"/>
      <c r="E49" s="16"/>
      <c r="F49" s="25"/>
      <c r="G49" s="2"/>
      <c r="H49" s="18"/>
      <c r="I49" s="15"/>
      <c r="J49" s="37"/>
      <c r="K49" s="37"/>
    </row>
    <row r="50" spans="1:11" ht="14.25" x14ac:dyDescent="0.2">
      <c r="A50" s="19"/>
      <c r="B50" s="20"/>
      <c r="C50" s="20"/>
      <c r="D50" s="20"/>
      <c r="E50" s="20"/>
      <c r="F50" s="20"/>
      <c r="G50" s="20"/>
      <c r="H50" s="68"/>
      <c r="I50" s="15"/>
      <c r="J50" s="18"/>
      <c r="K50" s="46"/>
    </row>
    <row r="51" spans="1:11" ht="16.5" thickBot="1" x14ac:dyDescent="0.3">
      <c r="A51" s="47" t="s">
        <v>31</v>
      </c>
      <c r="B51" s="48"/>
      <c r="C51" s="48"/>
      <c r="D51" s="48"/>
      <c r="E51" s="48"/>
      <c r="F51" s="48"/>
      <c r="G51" s="49" t="s">
        <v>77</v>
      </c>
      <c r="H51" s="69">
        <f>SUM(H22:H49)</f>
        <v>0</v>
      </c>
      <c r="I51" s="88"/>
      <c r="J51" s="71"/>
      <c r="K51" s="52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14"/>
      <c r="J53" s="7"/>
      <c r="K53" s="7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  <row r="57" spans="1:11" ht="15" x14ac:dyDescent="0.2">
      <c r="A57" s="53"/>
      <c r="B57" s="53"/>
      <c r="C57" s="53"/>
      <c r="D57" s="53"/>
      <c r="E57" s="53"/>
      <c r="F57" s="53"/>
      <c r="G57" s="53"/>
      <c r="H57" s="53"/>
      <c r="I57" s="5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55"/>
  <sheetViews>
    <sheetView topLeftCell="A13" workbookViewId="0">
      <selection activeCell="G22" sqref="G22:G4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2.140625" style="4" customWidth="1"/>
    <col min="11" max="11" width="13.5703125" style="4" customWidth="1"/>
    <col min="12" max="16384" width="9.140625" style="4"/>
  </cols>
  <sheetData>
    <row r="1" spans="1:11" ht="20.25" x14ac:dyDescent="0.3">
      <c r="C1" s="5"/>
      <c r="D1" s="6" t="s">
        <v>0</v>
      </c>
      <c r="E1" s="6"/>
      <c r="F1" s="6"/>
    </row>
    <row r="3" spans="1:11" ht="18" x14ac:dyDescent="0.25">
      <c r="D3" s="8" t="s">
        <v>64</v>
      </c>
      <c r="E3" s="8"/>
      <c r="F3" s="8"/>
      <c r="G3" s="8"/>
    </row>
    <row r="5" spans="1:11" ht="15.75" x14ac:dyDescent="0.25">
      <c r="C5" s="9" t="s">
        <v>305</v>
      </c>
      <c r="D5" s="9"/>
      <c r="E5" s="9"/>
      <c r="F5" s="9"/>
      <c r="G5" s="9"/>
      <c r="H5" s="10"/>
    </row>
    <row r="6" spans="1:11" ht="13.5" thickBot="1" x14ac:dyDescent="0.25"/>
    <row r="7" spans="1:11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11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20</v>
      </c>
      <c r="I8" s="17"/>
    </row>
    <row r="9" spans="1:11" ht="14.25" x14ac:dyDescent="0.2">
      <c r="A9" s="15" t="s">
        <v>306</v>
      </c>
      <c r="B9" s="16"/>
      <c r="C9" s="16"/>
      <c r="D9" s="16"/>
      <c r="E9" s="16"/>
      <c r="F9" s="16"/>
      <c r="G9" s="16"/>
      <c r="H9" s="16"/>
      <c r="I9" s="17"/>
    </row>
    <row r="10" spans="1:11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11" ht="14.25" x14ac:dyDescent="0.2">
      <c r="A11" s="15" t="s">
        <v>12</v>
      </c>
      <c r="B11" s="16">
        <v>8336547</v>
      </c>
      <c r="C11" s="16"/>
      <c r="D11" s="16" t="s">
        <v>13</v>
      </c>
      <c r="E11" s="16" t="s">
        <v>296</v>
      </c>
      <c r="F11" s="16"/>
      <c r="G11" s="16"/>
      <c r="H11" s="16"/>
      <c r="I11" s="17"/>
    </row>
    <row r="12" spans="1:11" ht="14.25" x14ac:dyDescent="0.2">
      <c r="A12" s="15"/>
      <c r="B12" s="16"/>
      <c r="C12" s="16"/>
      <c r="D12" s="16" t="s">
        <v>14</v>
      </c>
      <c r="E12" s="16" t="s">
        <v>338</v>
      </c>
      <c r="F12" s="16"/>
      <c r="G12" s="16"/>
      <c r="H12" s="16"/>
      <c r="I12" s="17"/>
    </row>
    <row r="13" spans="1:11" ht="14.25" x14ac:dyDescent="0.2">
      <c r="A13" s="15"/>
      <c r="B13" s="16"/>
      <c r="C13" s="16"/>
      <c r="D13" s="16"/>
      <c r="E13" s="16"/>
      <c r="F13" s="16"/>
      <c r="G13" s="16"/>
      <c r="H13" s="16"/>
      <c r="I13" s="17"/>
    </row>
    <row r="14" spans="1:11" ht="14.25" x14ac:dyDescent="0.2">
      <c r="A14" s="15" t="s">
        <v>15</v>
      </c>
      <c r="B14" s="16">
        <v>220</v>
      </c>
      <c r="C14" s="16"/>
      <c r="D14" s="16" t="s">
        <v>16</v>
      </c>
      <c r="E14" s="16">
        <v>3854</v>
      </c>
      <c r="F14" s="16"/>
      <c r="G14" s="16"/>
      <c r="H14" s="16"/>
      <c r="I14" s="17"/>
    </row>
    <row r="15" spans="1:11" ht="15" thickBot="1" x14ac:dyDescent="0.25">
      <c r="A15" s="15"/>
      <c r="B15" s="16"/>
      <c r="C15" s="16"/>
      <c r="D15" s="16"/>
      <c r="E15" s="16"/>
      <c r="F15" s="16"/>
      <c r="G15" s="16"/>
      <c r="H15" s="29"/>
      <c r="I15" s="17"/>
    </row>
    <row r="16" spans="1:11" ht="14.25" x14ac:dyDescent="0.2">
      <c r="A16" s="19"/>
      <c r="B16" s="20"/>
      <c r="C16" s="20"/>
      <c r="D16" s="21"/>
      <c r="E16" s="19"/>
      <c r="F16" s="22"/>
      <c r="G16" s="23"/>
      <c r="H16" s="16"/>
      <c r="I16" s="17"/>
      <c r="J16" s="16"/>
      <c r="K16" s="7"/>
    </row>
    <row r="17" spans="1:11" ht="14.25" x14ac:dyDescent="0.2">
      <c r="A17" s="15" t="s">
        <v>17</v>
      </c>
      <c r="B17" s="16" t="s">
        <v>18</v>
      </c>
      <c r="C17" s="16"/>
      <c r="D17" s="17"/>
      <c r="E17" s="15" t="s">
        <v>19</v>
      </c>
      <c r="F17" s="25" t="s">
        <v>20</v>
      </c>
      <c r="G17" s="26" t="s">
        <v>21</v>
      </c>
      <c r="H17" s="16" t="s">
        <v>22</v>
      </c>
      <c r="I17" s="17"/>
      <c r="J17" s="16"/>
      <c r="K17" s="27"/>
    </row>
    <row r="18" spans="1:11" ht="15" thickBot="1" x14ac:dyDescent="0.25">
      <c r="A18" s="28"/>
      <c r="B18" s="29"/>
      <c r="C18" s="29"/>
      <c r="D18" s="30"/>
      <c r="E18" s="28"/>
      <c r="F18" s="31"/>
      <c r="G18" s="32"/>
      <c r="H18" s="29"/>
      <c r="I18" s="17"/>
      <c r="J18" s="16"/>
      <c r="K18" s="7"/>
    </row>
    <row r="19" spans="1:11" ht="14.25" x14ac:dyDescent="0.2">
      <c r="A19" s="15"/>
      <c r="B19" s="16"/>
      <c r="C19" s="16"/>
      <c r="D19" s="17"/>
      <c r="E19" s="16"/>
      <c r="F19" s="25"/>
      <c r="G19" s="1"/>
      <c r="H19" s="64"/>
      <c r="I19" s="16"/>
      <c r="J19" s="37"/>
      <c r="K19" s="37"/>
    </row>
    <row r="20" spans="1:11" ht="15" x14ac:dyDescent="0.25">
      <c r="A20" s="15" t="s">
        <v>520</v>
      </c>
      <c r="B20" s="54" t="s">
        <v>23</v>
      </c>
      <c r="C20" s="16"/>
      <c r="D20" s="17"/>
      <c r="E20" s="16"/>
      <c r="F20" s="25"/>
      <c r="G20" s="1"/>
      <c r="H20" s="65"/>
      <c r="I20" s="16"/>
      <c r="J20" s="37"/>
      <c r="K20" s="3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65"/>
      <c r="I21" s="16"/>
      <c r="J21" s="37"/>
      <c r="K21" s="37"/>
    </row>
    <row r="22" spans="1:11" ht="14.25" x14ac:dyDescent="0.2">
      <c r="A22" s="15" t="s">
        <v>521</v>
      </c>
      <c r="B22" s="16" t="s">
        <v>269</v>
      </c>
      <c r="C22" s="16"/>
      <c r="D22" s="17"/>
      <c r="E22" s="18">
        <v>21725</v>
      </c>
      <c r="F22" s="25" t="s">
        <v>59</v>
      </c>
      <c r="G22" s="1"/>
      <c r="H22" s="65">
        <f>E22*G22</f>
        <v>0</v>
      </c>
      <c r="I22" s="16"/>
      <c r="J22" s="37"/>
      <c r="K22" s="37"/>
    </row>
    <row r="23" spans="1:11" ht="14.25" x14ac:dyDescent="0.2">
      <c r="A23" s="15"/>
      <c r="B23" s="16"/>
      <c r="C23" s="16"/>
      <c r="D23" s="17"/>
      <c r="E23" s="16" t="s">
        <v>506</v>
      </c>
      <c r="F23" s="25"/>
      <c r="G23" s="1"/>
      <c r="H23" s="65"/>
      <c r="I23" s="16"/>
      <c r="J23" s="37"/>
      <c r="K23" s="37"/>
    </row>
    <row r="24" spans="1:11" ht="14.25" x14ac:dyDescent="0.2">
      <c r="A24" s="15" t="s">
        <v>544</v>
      </c>
      <c r="B24" s="16" t="s">
        <v>60</v>
      </c>
      <c r="C24" s="16"/>
      <c r="D24" s="17"/>
      <c r="E24" s="18">
        <v>21725</v>
      </c>
      <c r="F24" s="25" t="s">
        <v>59</v>
      </c>
      <c r="G24" s="1"/>
      <c r="H24" s="65">
        <f>E24*G24</f>
        <v>0</v>
      </c>
      <c r="I24" s="16"/>
      <c r="J24" s="37"/>
      <c r="K24" s="37"/>
    </row>
    <row r="25" spans="1:11" ht="14.25" x14ac:dyDescent="0.2">
      <c r="A25" s="15"/>
      <c r="B25" s="16"/>
      <c r="C25" s="16"/>
      <c r="D25" s="17"/>
      <c r="E25" s="75"/>
      <c r="F25" s="16"/>
      <c r="G25" s="1"/>
      <c r="H25" s="65"/>
      <c r="I25" s="16"/>
      <c r="J25" s="37"/>
      <c r="K25" s="37"/>
    </row>
    <row r="26" spans="1:11" ht="14.25" x14ac:dyDescent="0.2">
      <c r="A26" s="15" t="s">
        <v>545</v>
      </c>
      <c r="B26" s="16" t="s">
        <v>505</v>
      </c>
      <c r="C26" s="16"/>
      <c r="D26" s="17"/>
      <c r="E26" s="75">
        <v>490</v>
      </c>
      <c r="F26" s="25" t="s">
        <v>59</v>
      </c>
      <c r="G26" s="1"/>
      <c r="H26" s="65">
        <f>E26*G26</f>
        <v>0</v>
      </c>
      <c r="I26" s="16"/>
      <c r="J26" s="37"/>
      <c r="K26" s="37"/>
    </row>
    <row r="27" spans="1:11" ht="14.25" x14ac:dyDescent="0.2">
      <c r="A27" s="15"/>
      <c r="B27" s="16"/>
      <c r="C27" s="16"/>
      <c r="D27" s="17"/>
      <c r="E27" s="66"/>
      <c r="F27" s="16"/>
      <c r="G27" s="1"/>
      <c r="H27" s="65"/>
      <c r="I27" s="16"/>
      <c r="J27" s="37"/>
      <c r="K27" s="37"/>
    </row>
    <row r="28" spans="1:11" ht="15" x14ac:dyDescent="0.25">
      <c r="A28" s="15" t="s">
        <v>522</v>
      </c>
      <c r="B28" s="54" t="s">
        <v>24</v>
      </c>
      <c r="C28" s="16"/>
      <c r="D28" s="17"/>
      <c r="E28" s="16"/>
      <c r="F28" s="26"/>
      <c r="G28" s="1"/>
      <c r="H28" s="65"/>
      <c r="I28" s="16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65"/>
      <c r="I29" s="16"/>
      <c r="J29" s="37"/>
      <c r="K29" s="37"/>
    </row>
    <row r="30" spans="1:11" ht="14.25" x14ac:dyDescent="0.2">
      <c r="A30" s="15" t="s">
        <v>523</v>
      </c>
      <c r="B30" s="16" t="s">
        <v>25</v>
      </c>
      <c r="C30" s="16"/>
      <c r="D30" s="17"/>
      <c r="E30" s="16">
        <v>200</v>
      </c>
      <c r="F30" s="25" t="s">
        <v>26</v>
      </c>
      <c r="G30" s="1"/>
      <c r="H30" s="65">
        <f>E30*G30</f>
        <v>0</v>
      </c>
      <c r="I30" s="16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65"/>
      <c r="I31" s="16"/>
      <c r="J31" s="37"/>
      <c r="K31" s="37"/>
    </row>
    <row r="32" spans="1:11" ht="15" x14ac:dyDescent="0.25">
      <c r="A32" s="15" t="s">
        <v>524</v>
      </c>
      <c r="B32" s="54" t="s">
        <v>27</v>
      </c>
      <c r="C32" s="16"/>
      <c r="D32" s="17"/>
      <c r="E32" s="16"/>
      <c r="F32" s="25"/>
      <c r="G32" s="1"/>
      <c r="H32" s="65"/>
      <c r="I32" s="16"/>
      <c r="J32" s="37"/>
      <c r="K32" s="37"/>
    </row>
    <row r="33" spans="1:11" ht="15" x14ac:dyDescent="0.25">
      <c r="A33" s="15"/>
      <c r="B33" s="54"/>
      <c r="C33" s="16"/>
      <c r="D33" s="17"/>
      <c r="E33" s="16"/>
      <c r="F33" s="25"/>
      <c r="G33" s="1"/>
      <c r="H33" s="65"/>
      <c r="I33" s="16"/>
      <c r="J33" s="37"/>
      <c r="K33" s="37"/>
    </row>
    <row r="34" spans="1:11" ht="14.25" x14ac:dyDescent="0.2">
      <c r="A34" s="15" t="s">
        <v>525</v>
      </c>
      <c r="B34" s="16" t="s">
        <v>28</v>
      </c>
      <c r="C34" s="16"/>
      <c r="D34" s="17"/>
      <c r="E34" s="16">
        <v>30</v>
      </c>
      <c r="F34" s="25" t="s">
        <v>65</v>
      </c>
      <c r="G34" s="1"/>
      <c r="H34" s="65">
        <f>E34*G34</f>
        <v>0</v>
      </c>
      <c r="I34" s="16"/>
      <c r="J34" s="37"/>
      <c r="K34" s="3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65"/>
      <c r="I35" s="16"/>
      <c r="J35" s="37"/>
      <c r="K35" s="37"/>
    </row>
    <row r="36" spans="1:11" ht="14.25" x14ac:dyDescent="0.2">
      <c r="A36" s="15" t="s">
        <v>546</v>
      </c>
      <c r="B36" s="40" t="s">
        <v>62</v>
      </c>
      <c r="C36" s="16"/>
      <c r="D36" s="17"/>
      <c r="E36" s="16">
        <v>100</v>
      </c>
      <c r="F36" s="25" t="s">
        <v>59</v>
      </c>
      <c r="G36" s="1"/>
      <c r="H36" s="65">
        <f>E36*G36</f>
        <v>0</v>
      </c>
      <c r="I36" s="16"/>
      <c r="J36" s="37"/>
      <c r="K36" s="37"/>
    </row>
    <row r="37" spans="1:11" ht="14.25" x14ac:dyDescent="0.2">
      <c r="A37" s="15"/>
      <c r="B37" s="40"/>
      <c r="C37" s="16"/>
      <c r="D37" s="17"/>
      <c r="E37" s="16"/>
      <c r="F37" s="25"/>
      <c r="G37" s="1"/>
      <c r="H37" s="65"/>
      <c r="I37" s="16"/>
      <c r="J37" s="37"/>
      <c r="K37" s="37"/>
    </row>
    <row r="38" spans="1:11" ht="15" x14ac:dyDescent="0.25">
      <c r="A38" s="35" t="s">
        <v>526</v>
      </c>
      <c r="B38" s="54" t="s">
        <v>115</v>
      </c>
      <c r="C38" s="16"/>
      <c r="D38" s="17"/>
      <c r="E38" s="16"/>
      <c r="F38" s="25"/>
      <c r="G38" s="1"/>
      <c r="H38" s="65"/>
      <c r="I38" s="16"/>
      <c r="J38" s="37"/>
      <c r="K38" s="37"/>
    </row>
    <row r="39" spans="1:11" ht="14.25" x14ac:dyDescent="0.2">
      <c r="A39" s="15"/>
      <c r="B39" s="16"/>
      <c r="C39" s="16"/>
      <c r="D39" s="17"/>
      <c r="E39" s="16"/>
      <c r="F39" s="25"/>
      <c r="G39" s="1"/>
      <c r="H39" s="65"/>
      <c r="I39" s="16"/>
      <c r="J39" s="37"/>
      <c r="K39" s="37"/>
    </row>
    <row r="40" spans="1:11" ht="14.25" x14ac:dyDescent="0.2">
      <c r="A40" s="15" t="s">
        <v>527</v>
      </c>
      <c r="B40" s="16" t="s">
        <v>46</v>
      </c>
      <c r="C40" s="16"/>
      <c r="D40" s="17"/>
      <c r="E40" s="66">
        <v>0</v>
      </c>
      <c r="F40" s="16" t="s">
        <v>30</v>
      </c>
      <c r="G40" s="1"/>
      <c r="H40" s="65">
        <f>E40*G40</f>
        <v>0</v>
      </c>
      <c r="I40" s="16"/>
      <c r="J40" s="37"/>
      <c r="K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65"/>
      <c r="I41" s="16"/>
      <c r="J41" s="37"/>
      <c r="K41" s="37"/>
    </row>
    <row r="42" spans="1:11" ht="14.25" x14ac:dyDescent="0.2">
      <c r="A42" s="15" t="s">
        <v>528</v>
      </c>
      <c r="B42" s="16" t="s">
        <v>46</v>
      </c>
      <c r="C42" s="16"/>
      <c r="D42" s="43"/>
      <c r="E42" s="66">
        <v>0</v>
      </c>
      <c r="F42" s="16" t="s">
        <v>30</v>
      </c>
      <c r="G42" s="1"/>
      <c r="H42" s="65">
        <f>E42*G42</f>
        <v>0</v>
      </c>
      <c r="I42" s="16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65"/>
      <c r="I43" s="16"/>
      <c r="J43" s="37"/>
      <c r="K43" s="37"/>
    </row>
    <row r="44" spans="1:11" ht="14.25" x14ac:dyDescent="0.2">
      <c r="A44" s="15" t="s">
        <v>529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65">
        <f>E44*G44</f>
        <v>0</v>
      </c>
      <c r="I44" s="16"/>
      <c r="J44" s="37"/>
      <c r="K44" s="37"/>
    </row>
    <row r="45" spans="1:11" ht="14.25" x14ac:dyDescent="0.2">
      <c r="A45" s="15"/>
      <c r="B45" s="16" t="s">
        <v>109</v>
      </c>
      <c r="C45" s="16"/>
      <c r="D45" s="43"/>
      <c r="E45" s="16"/>
      <c r="F45" s="25"/>
      <c r="G45" s="1"/>
      <c r="H45" s="65"/>
      <c r="I45" s="16"/>
      <c r="J45" s="37"/>
      <c r="K45" s="37"/>
    </row>
    <row r="46" spans="1:11" ht="14.25" x14ac:dyDescent="0.2">
      <c r="A46" s="15" t="s">
        <v>530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65">
        <f>E46*G46</f>
        <v>0</v>
      </c>
      <c r="I46" s="16"/>
      <c r="J46" s="37"/>
      <c r="K46" s="37"/>
    </row>
    <row r="47" spans="1:11" ht="15" thickBot="1" x14ac:dyDescent="0.25">
      <c r="A47" s="15"/>
      <c r="B47" s="16" t="s">
        <v>108</v>
      </c>
      <c r="C47" s="16"/>
      <c r="D47" s="17"/>
      <c r="E47" s="16"/>
      <c r="F47" s="25"/>
      <c r="G47" s="1"/>
      <c r="H47" s="67"/>
      <c r="I47" s="16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7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SUM(H20:H47)</f>
        <v>0</v>
      </c>
      <c r="I49" s="70"/>
      <c r="J49" s="71"/>
      <c r="K49" s="6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4" workbookViewId="0">
      <selection activeCell="G24" sqref="G24: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547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21</v>
      </c>
      <c r="I8" s="17"/>
    </row>
    <row r="9" spans="1:9" ht="14.25" x14ac:dyDescent="0.2">
      <c r="A9" s="15" t="s">
        <v>548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8406400</v>
      </c>
      <c r="C11" s="16"/>
      <c r="D11" s="16" t="s">
        <v>13</v>
      </c>
      <c r="E11" s="16" t="s">
        <v>330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339</v>
      </c>
      <c r="F13" s="16"/>
      <c r="G13" s="16"/>
      <c r="H13" s="16"/>
      <c r="I13" s="17"/>
    </row>
    <row r="14" spans="1:9" ht="14.25" x14ac:dyDescent="0.2">
      <c r="A14" s="15" t="s">
        <v>15</v>
      </c>
      <c r="B14" s="18">
        <v>348</v>
      </c>
      <c r="C14" s="16"/>
      <c r="D14" s="16" t="s">
        <v>16</v>
      </c>
      <c r="E14" s="16">
        <v>609</v>
      </c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64</v>
      </c>
      <c r="F15" s="16"/>
      <c r="G15" s="16"/>
      <c r="H15" s="16"/>
      <c r="I15" s="17"/>
    </row>
    <row r="16" spans="1:9" ht="14.25" x14ac:dyDescent="0.2">
      <c r="A16" s="15" t="s">
        <v>15</v>
      </c>
      <c r="B16" s="16">
        <v>0</v>
      </c>
      <c r="C16" s="16"/>
      <c r="D16" s="16" t="s">
        <v>16</v>
      </c>
      <c r="E16" s="16">
        <v>67</v>
      </c>
      <c r="F16" s="16"/>
      <c r="G16" s="16"/>
      <c r="H16" s="16"/>
      <c r="I16" s="17"/>
    </row>
    <row r="17" spans="1:11" ht="15" thickBot="1" x14ac:dyDescent="0.25">
      <c r="A17" s="15" t="s">
        <v>15</v>
      </c>
      <c r="B17" s="16">
        <v>37</v>
      </c>
      <c r="C17" s="16"/>
      <c r="D17" s="16" t="s">
        <v>16</v>
      </c>
      <c r="E17" s="16">
        <v>70</v>
      </c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215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419</v>
      </c>
      <c r="B24" s="16" t="s">
        <v>514</v>
      </c>
      <c r="C24" s="16"/>
      <c r="D24" s="17"/>
      <c r="E24" s="18">
        <v>1290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419</v>
      </c>
      <c r="B26" s="16" t="s">
        <v>60</v>
      </c>
      <c r="C26" s="16"/>
      <c r="D26" s="17"/>
      <c r="E26" s="18">
        <v>1290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216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217</v>
      </c>
      <c r="B30" s="16" t="s">
        <v>38</v>
      </c>
      <c r="C30" s="16"/>
      <c r="D30" s="17"/>
      <c r="E30" s="16">
        <v>4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218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219</v>
      </c>
      <c r="B35" s="16" t="s">
        <v>28</v>
      </c>
      <c r="C35" s="16"/>
      <c r="D35" s="17"/>
      <c r="E35" s="16">
        <v>21</v>
      </c>
      <c r="F35" s="25" t="s">
        <v>65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220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221</v>
      </c>
      <c r="B40" s="16" t="s">
        <v>46</v>
      </c>
      <c r="C40" s="16"/>
      <c r="D40" s="17"/>
      <c r="E40" s="66">
        <v>0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222</v>
      </c>
      <c r="B42" s="16" t="s">
        <v>46</v>
      </c>
      <c r="C42" s="16"/>
      <c r="D42" s="43"/>
      <c r="E42" s="66">
        <v>9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223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37"/>
    </row>
    <row r="46" spans="1:11" ht="14.25" x14ac:dyDescent="0.2">
      <c r="A46" s="15" t="s">
        <v>224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18">
        <f>E46*G46</f>
        <v>0</v>
      </c>
      <c r="I46" s="15"/>
      <c r="J46" s="37"/>
      <c r="K46" s="3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4" workbookViewId="0">
      <selection activeCell="G24" sqref="G24: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22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8406101</v>
      </c>
      <c r="C11" s="16"/>
      <c r="D11" s="16" t="s">
        <v>13</v>
      </c>
      <c r="E11" s="16" t="s">
        <v>297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324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187</v>
      </c>
      <c r="F15" s="16"/>
      <c r="G15" s="16"/>
      <c r="H15" s="16"/>
      <c r="I15" s="17"/>
    </row>
    <row r="16" spans="1:9" ht="14.25" x14ac:dyDescent="0.2">
      <c r="A16" s="15" t="s">
        <v>15</v>
      </c>
      <c r="B16" s="16">
        <v>0</v>
      </c>
      <c r="C16" s="16"/>
      <c r="D16" s="16" t="s">
        <v>16</v>
      </c>
      <c r="E16" s="16">
        <v>32</v>
      </c>
      <c r="F16" s="16"/>
      <c r="G16" s="16"/>
      <c r="H16" s="16"/>
      <c r="I16" s="17"/>
    </row>
    <row r="17" spans="1:11" ht="15" thickBot="1" x14ac:dyDescent="0.25">
      <c r="A17" s="15" t="s">
        <v>15</v>
      </c>
      <c r="B17" s="16">
        <v>0</v>
      </c>
      <c r="C17" s="16"/>
      <c r="D17" s="16" t="s">
        <v>16</v>
      </c>
      <c r="E17" s="16">
        <v>36</v>
      </c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225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226</v>
      </c>
      <c r="B24" s="16" t="s">
        <v>514</v>
      </c>
      <c r="C24" s="16"/>
      <c r="D24" s="17"/>
      <c r="E24" s="18">
        <v>460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226</v>
      </c>
      <c r="B26" s="16" t="s">
        <v>60</v>
      </c>
      <c r="C26" s="16"/>
      <c r="D26" s="17"/>
      <c r="E26" s="18">
        <v>460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227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228</v>
      </c>
      <c r="B30" s="16" t="s">
        <v>38</v>
      </c>
      <c r="C30" s="16"/>
      <c r="D30" s="17"/>
      <c r="E30" s="16">
        <v>2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229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230</v>
      </c>
      <c r="B35" s="16" t="s">
        <v>28</v>
      </c>
      <c r="C35" s="16"/>
      <c r="D35" s="17"/>
      <c r="E35" s="16">
        <v>6</v>
      </c>
      <c r="F35" s="25" t="s">
        <v>65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231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232</v>
      </c>
      <c r="B40" s="16" t="s">
        <v>46</v>
      </c>
      <c r="C40" s="16"/>
      <c r="D40" s="17"/>
      <c r="E40" s="66">
        <v>0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233</v>
      </c>
      <c r="B42" s="16" t="s">
        <v>46</v>
      </c>
      <c r="C42" s="16"/>
      <c r="D42" s="43"/>
      <c r="E42" s="66">
        <v>0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234</v>
      </c>
      <c r="B44" s="16" t="s">
        <v>111</v>
      </c>
      <c r="C44" s="16"/>
      <c r="D44" s="43"/>
      <c r="E44" s="66">
        <v>1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18"/>
    </row>
    <row r="46" spans="1:11" ht="14.25" x14ac:dyDescent="0.2">
      <c r="A46" s="15" t="s">
        <v>235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18">
        <f>E46*G46</f>
        <v>0</v>
      </c>
      <c r="I46" s="15"/>
      <c r="J46" s="37"/>
      <c r="K46" s="18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K55"/>
  <sheetViews>
    <sheetView topLeftCell="A13" workbookViewId="0">
      <selection activeCell="G23" sqref="G23:G4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23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/>
      <c r="C11" s="16"/>
      <c r="D11" s="16" t="s">
        <v>13</v>
      </c>
      <c r="E11" s="16" t="s">
        <v>331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348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299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45" t="s">
        <v>349</v>
      </c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236</v>
      </c>
      <c r="B22" s="36" t="s">
        <v>23</v>
      </c>
      <c r="C22" s="16"/>
      <c r="D22" s="17"/>
      <c r="E22" s="16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7"/>
      <c r="K23" s="7"/>
    </row>
    <row r="24" spans="1:11" ht="14.25" x14ac:dyDescent="0.2">
      <c r="A24" s="15" t="s">
        <v>549</v>
      </c>
      <c r="B24" s="38" t="s">
        <v>595</v>
      </c>
      <c r="D24" s="43"/>
      <c r="E24" s="39">
        <v>740</v>
      </c>
      <c r="F24" s="25" t="s">
        <v>59</v>
      </c>
      <c r="G24" s="63"/>
      <c r="H24" s="33">
        <f>E24*G24</f>
        <v>0</v>
      </c>
      <c r="I24" s="16"/>
      <c r="J24" s="7"/>
      <c r="K24" s="7"/>
    </row>
    <row r="25" spans="1:11" ht="14.25" x14ac:dyDescent="0.2">
      <c r="A25" s="15"/>
      <c r="B25" s="38"/>
      <c r="D25" s="43"/>
      <c r="E25" s="85"/>
      <c r="F25" s="56"/>
      <c r="G25" s="63"/>
      <c r="H25" s="81"/>
      <c r="I25" s="16"/>
      <c r="J25" s="7"/>
      <c r="K25" s="7"/>
    </row>
    <row r="26" spans="1:11" ht="14.25" x14ac:dyDescent="0.2">
      <c r="A26" s="15" t="s">
        <v>550</v>
      </c>
      <c r="B26" s="16" t="s">
        <v>60</v>
      </c>
      <c r="C26" s="16"/>
      <c r="D26" s="17"/>
      <c r="E26" s="18">
        <v>740</v>
      </c>
      <c r="F26" s="25" t="s">
        <v>59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237</v>
      </c>
      <c r="B28" s="54" t="s">
        <v>24</v>
      </c>
      <c r="C28" s="16"/>
      <c r="D28" s="17"/>
      <c r="E28" s="18"/>
      <c r="F28" s="25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56"/>
      <c r="G29" s="1"/>
      <c r="H29" s="33"/>
      <c r="I29" s="16"/>
      <c r="J29" s="7"/>
      <c r="K29" s="7"/>
    </row>
    <row r="30" spans="1:11" ht="14.25" x14ac:dyDescent="0.2">
      <c r="A30" s="15" t="s">
        <v>238</v>
      </c>
      <c r="B30" s="16" t="s">
        <v>38</v>
      </c>
      <c r="C30" s="16"/>
      <c r="D30" s="17"/>
      <c r="E30" s="18">
        <v>4</v>
      </c>
      <c r="F30" s="25" t="s">
        <v>66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42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5" x14ac:dyDescent="0.25">
      <c r="A32" s="35" t="s">
        <v>239</v>
      </c>
      <c r="B32" s="54" t="s">
        <v>27</v>
      </c>
      <c r="C32" s="16"/>
      <c r="D32" s="17"/>
      <c r="E32" s="18"/>
      <c r="F32" s="25"/>
      <c r="G32" s="1"/>
      <c r="H32" s="33"/>
      <c r="I32" s="16"/>
      <c r="J32" s="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 t="s">
        <v>240</v>
      </c>
      <c r="B34" s="16" t="s">
        <v>286</v>
      </c>
      <c r="C34" s="16"/>
      <c r="D34" s="17"/>
      <c r="E34" s="18">
        <v>0</v>
      </c>
      <c r="F34" s="25" t="s">
        <v>65</v>
      </c>
      <c r="G34" s="1"/>
      <c r="H34" s="33">
        <f>E34*G34</f>
        <v>0</v>
      </c>
      <c r="I34" s="16"/>
      <c r="J34" s="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16"/>
      <c r="J35" s="7"/>
      <c r="K35" s="7"/>
    </row>
    <row r="36" spans="1:11" ht="15" x14ac:dyDescent="0.25">
      <c r="A36" s="35" t="s">
        <v>241</v>
      </c>
      <c r="B36" s="54" t="s">
        <v>29</v>
      </c>
      <c r="C36" s="16"/>
      <c r="D36" s="17"/>
      <c r="E36" s="18"/>
      <c r="F36" s="25"/>
      <c r="G36" s="1"/>
      <c r="H36" s="33"/>
      <c r="I36" s="16"/>
      <c r="J36" s="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16"/>
      <c r="J37" s="7"/>
      <c r="K37" s="7"/>
    </row>
    <row r="38" spans="1:11" ht="14.25" x14ac:dyDescent="0.2">
      <c r="A38" s="15" t="s">
        <v>242</v>
      </c>
      <c r="B38" s="16" t="s">
        <v>46</v>
      </c>
      <c r="C38" s="16"/>
      <c r="D38" s="17"/>
      <c r="E38" s="75">
        <v>0</v>
      </c>
      <c r="F38" s="26" t="s">
        <v>30</v>
      </c>
      <c r="G38" s="147"/>
      <c r="H38" s="33">
        <f>E38*G38</f>
        <v>0</v>
      </c>
      <c r="I38" s="16"/>
      <c r="J38" s="7"/>
      <c r="K38" s="7"/>
    </row>
    <row r="39" spans="1:11" ht="14.25" x14ac:dyDescent="0.2">
      <c r="A39" s="15"/>
      <c r="B39" s="16" t="s">
        <v>109</v>
      </c>
      <c r="C39" s="16"/>
      <c r="D39" s="17"/>
      <c r="E39" s="18"/>
      <c r="F39" s="25"/>
      <c r="G39" s="1"/>
      <c r="H39" s="33"/>
      <c r="I39" s="16"/>
      <c r="K39" s="7"/>
    </row>
    <row r="40" spans="1:11" ht="14.25" x14ac:dyDescent="0.2">
      <c r="A40" s="15" t="s">
        <v>243</v>
      </c>
      <c r="B40" s="16" t="s">
        <v>46</v>
      </c>
      <c r="C40" s="16"/>
      <c r="D40" s="17"/>
      <c r="E40" s="18">
        <v>0</v>
      </c>
      <c r="F40" s="25" t="s">
        <v>30</v>
      </c>
      <c r="G40" s="1"/>
      <c r="H40" s="33">
        <f>E40*G40</f>
        <v>0</v>
      </c>
      <c r="I40" s="16"/>
      <c r="J40" s="7"/>
      <c r="K40" s="7"/>
    </row>
    <row r="41" spans="1:11" ht="14.25" x14ac:dyDescent="0.2">
      <c r="A41" s="15"/>
      <c r="B41" s="16" t="s">
        <v>110</v>
      </c>
      <c r="C41" s="16"/>
      <c r="D41" s="17"/>
      <c r="E41" s="18"/>
      <c r="F41" s="25"/>
      <c r="G41" s="1"/>
      <c r="H41" s="33"/>
      <c r="I41" s="16"/>
      <c r="J41" s="7"/>
      <c r="K41" s="7"/>
    </row>
    <row r="42" spans="1:11" ht="14.25" x14ac:dyDescent="0.2">
      <c r="A42" s="15" t="s">
        <v>420</v>
      </c>
      <c r="B42" s="16" t="s">
        <v>111</v>
      </c>
      <c r="C42" s="16"/>
      <c r="D42" s="17"/>
      <c r="E42" s="18">
        <v>3</v>
      </c>
      <c r="F42" s="25" t="s">
        <v>30</v>
      </c>
      <c r="G42" s="1"/>
      <c r="H42" s="33">
        <f>E42*G42</f>
        <v>0</v>
      </c>
      <c r="I42" s="16"/>
      <c r="J42" s="7"/>
      <c r="K42" s="7"/>
    </row>
    <row r="43" spans="1:11" ht="14.25" x14ac:dyDescent="0.2">
      <c r="A43" s="15"/>
      <c r="B43" s="16" t="s">
        <v>109</v>
      </c>
      <c r="C43" s="16"/>
      <c r="D43" s="17"/>
      <c r="E43" s="18"/>
      <c r="F43" s="25"/>
      <c r="G43" s="1"/>
      <c r="H43" s="33"/>
      <c r="I43" s="16"/>
      <c r="J43" s="7"/>
      <c r="K43" s="7"/>
    </row>
    <row r="44" spans="1:11" ht="14.25" x14ac:dyDescent="0.2">
      <c r="A44" s="15" t="s">
        <v>421</v>
      </c>
      <c r="B44" s="16" t="s">
        <v>277</v>
      </c>
      <c r="C44" s="17"/>
      <c r="D44" s="17"/>
      <c r="E44" s="18">
        <v>0</v>
      </c>
      <c r="F44" s="25" t="s">
        <v>30</v>
      </c>
      <c r="G44" s="1"/>
      <c r="H44" s="33">
        <f>E44*G44</f>
        <v>0</v>
      </c>
      <c r="I44" s="16"/>
      <c r="J44" s="7"/>
      <c r="K44" s="7"/>
    </row>
    <row r="45" spans="1:11" ht="14.25" x14ac:dyDescent="0.2">
      <c r="A45" s="15"/>
      <c r="B45" s="16" t="s">
        <v>108</v>
      </c>
      <c r="C45" s="16"/>
      <c r="D45" s="17"/>
      <c r="E45" s="18"/>
      <c r="F45" s="25"/>
      <c r="G45" s="1"/>
      <c r="H45" s="33"/>
      <c r="I45" s="16"/>
      <c r="J45" s="7"/>
      <c r="K45" s="7"/>
    </row>
    <row r="46" spans="1:11" ht="14.25" x14ac:dyDescent="0.2">
      <c r="A46" s="15"/>
      <c r="B46" s="27"/>
      <c r="C46" s="16"/>
      <c r="D46" s="17"/>
      <c r="E46" s="18"/>
      <c r="F46" s="25"/>
      <c r="G46" s="1"/>
      <c r="H46" s="33"/>
      <c r="I46" s="16"/>
      <c r="J46" s="7"/>
      <c r="K46" s="7"/>
    </row>
    <row r="47" spans="1:11" ht="15" thickBot="1" x14ac:dyDescent="0.25">
      <c r="A47" s="15"/>
      <c r="B47" s="16"/>
      <c r="C47" s="16"/>
      <c r="D47" s="17"/>
      <c r="E47" s="18"/>
      <c r="F47" s="25"/>
      <c r="G47" s="2"/>
      <c r="H47" s="33"/>
      <c r="I47" s="16"/>
      <c r="J47" s="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7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SUM(H23:H47)</f>
        <v>0</v>
      </c>
      <c r="I49" s="14"/>
      <c r="J49" s="7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99"/>
  <sheetViews>
    <sheetView topLeftCell="A12" zoomScaleNormal="100" workbookViewId="0">
      <selection activeCell="G24" sqref="G24: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7109375" style="4" customWidth="1"/>
    <col min="9" max="9" width="1" style="4" customWidth="1"/>
    <col min="10" max="16384" width="9.140625" style="4"/>
  </cols>
  <sheetData>
    <row r="1" spans="1:11" ht="20.25" x14ac:dyDescent="0.3">
      <c r="C1" s="5"/>
      <c r="D1" s="6" t="s">
        <v>0</v>
      </c>
      <c r="E1" s="6"/>
      <c r="F1" s="6"/>
    </row>
    <row r="3" spans="1:11" ht="18" x14ac:dyDescent="0.25">
      <c r="D3" s="8" t="s">
        <v>64</v>
      </c>
      <c r="E3" s="8"/>
      <c r="F3" s="8"/>
      <c r="G3" s="8"/>
    </row>
    <row r="5" spans="1:11" ht="15.75" x14ac:dyDescent="0.25">
      <c r="C5" s="9" t="s">
        <v>305</v>
      </c>
      <c r="D5" s="9"/>
      <c r="E5" s="9"/>
      <c r="F5" s="9"/>
      <c r="G5" s="9"/>
      <c r="H5" s="10"/>
    </row>
    <row r="6" spans="1:11" ht="13.5" thickBot="1" x14ac:dyDescent="0.25">
      <c r="I6" s="7"/>
    </row>
    <row r="7" spans="1:11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1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24</v>
      </c>
      <c r="I8" s="16"/>
      <c r="J8" s="7"/>
    </row>
    <row r="9" spans="1:11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1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1" ht="14.25" x14ac:dyDescent="0.2">
      <c r="A11" s="15" t="s">
        <v>12</v>
      </c>
      <c r="B11" s="16">
        <v>8457759</v>
      </c>
      <c r="C11" s="16"/>
      <c r="D11" s="16" t="s">
        <v>13</v>
      </c>
      <c r="E11" s="16" t="s">
        <v>322</v>
      </c>
      <c r="F11" s="16"/>
      <c r="G11" s="16"/>
      <c r="H11" s="17"/>
      <c r="I11" s="16"/>
      <c r="J11" s="7"/>
    </row>
    <row r="12" spans="1:11" ht="14.25" x14ac:dyDescent="0.2">
      <c r="A12" s="15"/>
      <c r="B12" s="16"/>
      <c r="C12" s="16"/>
      <c r="D12" s="16" t="s">
        <v>14</v>
      </c>
      <c r="E12" s="16" t="s">
        <v>300</v>
      </c>
      <c r="F12" s="16"/>
      <c r="G12" s="16"/>
      <c r="H12" s="17"/>
      <c r="I12" s="16"/>
      <c r="J12" s="7"/>
    </row>
    <row r="13" spans="1:11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1" ht="14.25" x14ac:dyDescent="0.2">
      <c r="A14" s="15" t="s">
        <v>15</v>
      </c>
      <c r="B14" s="16">
        <v>0</v>
      </c>
      <c r="C14" s="16"/>
      <c r="D14" s="16" t="s">
        <v>16</v>
      </c>
      <c r="E14" s="16">
        <v>33</v>
      </c>
      <c r="F14" s="16"/>
      <c r="G14" s="16"/>
      <c r="H14" s="17"/>
      <c r="I14" s="16"/>
      <c r="J14" s="7"/>
    </row>
    <row r="15" spans="1:11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  <c r="K15" s="7"/>
    </row>
    <row r="16" spans="1:11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  <c r="K16" s="7"/>
    </row>
    <row r="17" spans="1:11" ht="15" thickBot="1" x14ac:dyDescent="0.25">
      <c r="A17" s="28"/>
      <c r="B17" s="16"/>
      <c r="C17" s="16"/>
      <c r="D17" s="16"/>
      <c r="E17" s="16"/>
      <c r="F17" s="16"/>
      <c r="G17" s="16"/>
      <c r="H17" s="17"/>
      <c r="I17" s="16"/>
      <c r="J17" s="7"/>
      <c r="K17" s="7"/>
    </row>
    <row r="18" spans="1:11" ht="14.25" x14ac:dyDescent="0.2">
      <c r="A18" s="15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244</v>
      </c>
      <c r="B22" s="36" t="s">
        <v>23</v>
      </c>
      <c r="C22" s="16"/>
      <c r="D22" s="17"/>
      <c r="E22" s="18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16"/>
      <c r="J23" s="7"/>
      <c r="K23" s="7"/>
    </row>
    <row r="24" spans="1:11" ht="14.25" x14ac:dyDescent="0.2">
      <c r="A24" s="15" t="s">
        <v>551</v>
      </c>
      <c r="B24" s="38" t="s">
        <v>519</v>
      </c>
      <c r="C24" s="38"/>
      <c r="D24" s="17"/>
      <c r="E24" s="39">
        <v>165</v>
      </c>
      <c r="F24" s="25" t="s">
        <v>59</v>
      </c>
      <c r="G24" s="1"/>
      <c r="H24" s="33">
        <f>E24*G24</f>
        <v>0</v>
      </c>
      <c r="I24" s="16"/>
      <c r="J24" s="7"/>
      <c r="K24" s="7"/>
    </row>
    <row r="25" spans="1:11" ht="14.25" x14ac:dyDescent="0.2">
      <c r="A25" s="15"/>
      <c r="B25" s="38"/>
      <c r="C25" s="38"/>
      <c r="D25" s="17"/>
      <c r="E25" s="39"/>
      <c r="F25" s="26"/>
      <c r="G25" s="1"/>
      <c r="H25" s="33"/>
      <c r="I25" s="16"/>
      <c r="J25" s="7"/>
      <c r="K25" s="7"/>
    </row>
    <row r="26" spans="1:11" ht="14.25" x14ac:dyDescent="0.2">
      <c r="A26" s="15" t="s">
        <v>552</v>
      </c>
      <c r="B26" s="16" t="s">
        <v>60</v>
      </c>
      <c r="C26" s="16"/>
      <c r="D26" s="17"/>
      <c r="E26" s="18">
        <v>165</v>
      </c>
      <c r="F26" s="25" t="s">
        <v>59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245</v>
      </c>
      <c r="B28" s="54" t="s">
        <v>24</v>
      </c>
      <c r="C28" s="54"/>
      <c r="D28" s="17"/>
      <c r="E28" s="18"/>
      <c r="F28" s="25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26"/>
      <c r="G29" s="1"/>
      <c r="H29" s="33"/>
      <c r="I29" s="16"/>
      <c r="J29" s="7"/>
      <c r="K29" s="7"/>
    </row>
    <row r="30" spans="1:11" ht="14.25" x14ac:dyDescent="0.2">
      <c r="A30" s="15" t="s">
        <v>246</v>
      </c>
      <c r="B30" s="16" t="s">
        <v>38</v>
      </c>
      <c r="C30" s="16"/>
      <c r="D30" s="17"/>
      <c r="E30" s="18">
        <v>2</v>
      </c>
      <c r="F30" s="25" t="s">
        <v>66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33"/>
      <c r="I32" s="16"/>
      <c r="J32" s="7"/>
      <c r="K32" s="7"/>
    </row>
    <row r="33" spans="1:11" ht="15" x14ac:dyDescent="0.25">
      <c r="A33" s="35" t="s">
        <v>247</v>
      </c>
      <c r="B33" s="54" t="s">
        <v>27</v>
      </c>
      <c r="C33" s="54"/>
      <c r="D33" s="82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16"/>
      <c r="J34" s="7"/>
      <c r="K34" s="7"/>
    </row>
    <row r="35" spans="1:11" ht="14.25" x14ac:dyDescent="0.2">
      <c r="A35" s="15" t="s">
        <v>248</v>
      </c>
      <c r="B35" s="16" t="s">
        <v>28</v>
      </c>
      <c r="C35" s="16"/>
      <c r="D35" s="17"/>
      <c r="E35" s="18">
        <v>6</v>
      </c>
      <c r="F35" s="25" t="s">
        <v>65</v>
      </c>
      <c r="G35" s="1"/>
      <c r="H35" s="33">
        <f>E35*G35</f>
        <v>0</v>
      </c>
      <c r="I35" s="16"/>
      <c r="J35" s="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16"/>
      <c r="J36" s="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16"/>
      <c r="J37" s="7"/>
      <c r="K37" s="7"/>
    </row>
    <row r="38" spans="1:11" ht="15" x14ac:dyDescent="0.25">
      <c r="A38" s="35" t="s">
        <v>249</v>
      </c>
      <c r="B38" s="54" t="s">
        <v>29</v>
      </c>
      <c r="C38" s="54"/>
      <c r="D38" s="17"/>
      <c r="E38" s="18"/>
      <c r="F38" s="25"/>
      <c r="G38" s="1"/>
      <c r="H38" s="33"/>
      <c r="I38" s="16"/>
      <c r="J38" s="7"/>
      <c r="K38" s="7"/>
    </row>
    <row r="39" spans="1:11" ht="15" x14ac:dyDescent="0.25">
      <c r="A39" s="35"/>
      <c r="B39" s="54"/>
      <c r="C39" s="54"/>
      <c r="D39" s="17"/>
      <c r="E39" s="73"/>
      <c r="F39" s="56"/>
      <c r="G39" s="63"/>
      <c r="H39" s="57"/>
      <c r="I39" s="16"/>
      <c r="J39" s="7"/>
      <c r="K39" s="7"/>
    </row>
    <row r="40" spans="1:11" ht="14.25" x14ac:dyDescent="0.2">
      <c r="A40" s="15" t="s">
        <v>250</v>
      </c>
      <c r="B40" s="16" t="s">
        <v>46</v>
      </c>
      <c r="C40" s="16"/>
      <c r="D40" s="17"/>
      <c r="E40" s="66">
        <v>0</v>
      </c>
      <c r="F40" s="16" t="s">
        <v>30</v>
      </c>
      <c r="G40" s="1"/>
      <c r="H40" s="33">
        <f>E40*G40</f>
        <v>0</v>
      </c>
      <c r="I40" s="16"/>
      <c r="J40" s="7"/>
      <c r="K40" s="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33"/>
      <c r="I41" s="16"/>
      <c r="J41" s="7"/>
      <c r="K41" s="7"/>
    </row>
    <row r="42" spans="1:11" ht="14.25" x14ac:dyDescent="0.2">
      <c r="A42" s="15" t="s">
        <v>251</v>
      </c>
      <c r="B42" s="16" t="s">
        <v>46</v>
      </c>
      <c r="C42" s="16"/>
      <c r="D42" s="43"/>
      <c r="E42" s="66">
        <v>2</v>
      </c>
      <c r="F42" s="16" t="s">
        <v>30</v>
      </c>
      <c r="G42" s="1"/>
      <c r="H42" s="33">
        <f>E42*G42</f>
        <v>0</v>
      </c>
      <c r="I42" s="16"/>
      <c r="J42" s="7"/>
      <c r="K42" s="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33"/>
      <c r="I43" s="16"/>
      <c r="J43" s="7"/>
      <c r="K43" s="7"/>
    </row>
    <row r="44" spans="1:11" ht="14.25" x14ac:dyDescent="0.2">
      <c r="A44" s="15" t="s">
        <v>252</v>
      </c>
      <c r="B44" s="16" t="s">
        <v>111</v>
      </c>
      <c r="C44" s="16"/>
      <c r="D44" s="43"/>
      <c r="E44" s="66">
        <v>1</v>
      </c>
      <c r="F44" s="16" t="s">
        <v>30</v>
      </c>
      <c r="G44" s="1"/>
      <c r="H44" s="33">
        <f>E44*G44</f>
        <v>0</v>
      </c>
      <c r="I44" s="16"/>
      <c r="J44" s="7"/>
      <c r="K44" s="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33"/>
      <c r="I45" s="16"/>
      <c r="J45" s="7"/>
      <c r="K45" s="7"/>
    </row>
    <row r="46" spans="1:11" ht="14.25" x14ac:dyDescent="0.2">
      <c r="A46" s="15" t="s">
        <v>253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33">
        <f>E46*G46</f>
        <v>0</v>
      </c>
      <c r="I46" s="16"/>
      <c r="J46" s="7"/>
      <c r="K46" s="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33"/>
      <c r="I47" s="16"/>
      <c r="J47" s="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7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14"/>
      <c r="J49" s="7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53"/>
      <c r="J51" s="7"/>
      <c r="K51" s="7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53"/>
    </row>
    <row r="53" spans="1:11" ht="15" x14ac:dyDescent="0.2">
      <c r="A53" s="14"/>
      <c r="B53" s="14"/>
      <c r="C53" s="14"/>
      <c r="D53" s="14"/>
      <c r="E53" s="14"/>
      <c r="F53" s="14"/>
      <c r="G53" s="14"/>
      <c r="H53" s="14"/>
      <c r="I53" s="53"/>
    </row>
    <row r="54" spans="1:11" ht="15" x14ac:dyDescent="0.2">
      <c r="A54" s="14"/>
      <c r="B54" s="14"/>
      <c r="C54" s="14"/>
      <c r="D54" s="14"/>
      <c r="E54" s="14"/>
      <c r="F54" s="14"/>
      <c r="G54" s="14"/>
      <c r="H54" s="14"/>
      <c r="I54" s="53"/>
    </row>
    <row r="55" spans="1:11" ht="15" x14ac:dyDescent="0.2">
      <c r="A55" s="14"/>
      <c r="B55" s="14"/>
      <c r="C55" s="14"/>
      <c r="D55" s="14"/>
      <c r="E55" s="14"/>
      <c r="F55" s="14"/>
      <c r="G55" s="14"/>
      <c r="H55" s="14"/>
      <c r="I55" s="53"/>
    </row>
    <row r="56" spans="1:11" x14ac:dyDescent="0.2">
      <c r="A56" s="7"/>
      <c r="B56" s="7"/>
      <c r="C56" s="7"/>
      <c r="D56" s="7"/>
      <c r="E56" s="7"/>
      <c r="F56" s="7"/>
      <c r="G56" s="7"/>
      <c r="H56" s="7"/>
    </row>
    <row r="57" spans="1:11" x14ac:dyDescent="0.2">
      <c r="A57" s="7"/>
      <c r="B57" s="7"/>
      <c r="C57" s="7"/>
      <c r="D57" s="7"/>
      <c r="E57" s="7"/>
      <c r="F57" s="7"/>
      <c r="G57" s="7"/>
      <c r="H57" s="7"/>
    </row>
    <row r="58" spans="1:11" x14ac:dyDescent="0.2">
      <c r="A58" s="7"/>
      <c r="B58" s="7"/>
      <c r="C58" s="7"/>
      <c r="D58" s="7"/>
      <c r="E58" s="7"/>
      <c r="F58" s="7"/>
      <c r="G58" s="7"/>
      <c r="H58" s="7"/>
    </row>
    <row r="59" spans="1:11" x14ac:dyDescent="0.2">
      <c r="A59" s="7"/>
      <c r="B59" s="7"/>
      <c r="C59" s="7"/>
      <c r="D59" s="7"/>
      <c r="E59" s="7"/>
      <c r="F59" s="7"/>
      <c r="G59" s="7"/>
      <c r="H59" s="7"/>
    </row>
    <row r="60" spans="1:11" x14ac:dyDescent="0.2">
      <c r="A60" s="7"/>
      <c r="B60" s="7"/>
      <c r="C60" s="7"/>
      <c r="D60" s="7"/>
      <c r="E60" s="7"/>
      <c r="F60" s="7"/>
      <c r="G60" s="7"/>
      <c r="H60" s="7"/>
    </row>
    <row r="61" spans="1:11" x14ac:dyDescent="0.2">
      <c r="A61" s="7"/>
      <c r="B61" s="7"/>
      <c r="C61" s="7"/>
      <c r="D61" s="7"/>
      <c r="E61" s="7"/>
      <c r="F61" s="7"/>
      <c r="G61" s="7"/>
      <c r="H61" s="7"/>
    </row>
    <row r="62" spans="1:11" x14ac:dyDescent="0.2">
      <c r="A62" s="7"/>
      <c r="B62" s="7"/>
      <c r="C62" s="7"/>
      <c r="D62" s="7"/>
      <c r="E62" s="7"/>
      <c r="F62" s="7"/>
      <c r="G62" s="7"/>
      <c r="H62" s="7"/>
    </row>
    <row r="63" spans="1:11" x14ac:dyDescent="0.2">
      <c r="A63" s="7"/>
      <c r="B63" s="7"/>
      <c r="C63" s="7"/>
      <c r="D63" s="7"/>
      <c r="E63" s="7"/>
      <c r="F63" s="7"/>
      <c r="G63" s="7"/>
      <c r="H63" s="7"/>
    </row>
    <row r="64" spans="1:11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102"/>
  <sheetViews>
    <sheetView topLeftCell="A22" zoomScale="115" zoomScaleNormal="115" workbookViewId="0">
      <selection activeCell="G24" sqref="G24: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6" style="4" customWidth="1"/>
    <col min="9" max="9" width="1.28515625" style="4" customWidth="1"/>
    <col min="10" max="10" width="20.710937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64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305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25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8452775</v>
      </c>
      <c r="C11" s="16"/>
      <c r="D11" s="16" t="s">
        <v>13</v>
      </c>
      <c r="E11" s="16" t="s">
        <v>298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3</v>
      </c>
      <c r="C14" s="16"/>
      <c r="D14" s="16" t="s">
        <v>16</v>
      </c>
      <c r="E14" s="18">
        <v>234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254</v>
      </c>
      <c r="B22" s="54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255</v>
      </c>
      <c r="B24" s="16" t="s">
        <v>519</v>
      </c>
      <c r="C24" s="7"/>
      <c r="D24" s="17"/>
      <c r="E24" s="39">
        <v>1310</v>
      </c>
      <c r="F24" s="25" t="s">
        <v>59</v>
      </c>
      <c r="G24" s="1"/>
      <c r="H24" s="33">
        <f>E25*G25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424</v>
      </c>
      <c r="B26" s="16" t="s">
        <v>60</v>
      </c>
      <c r="C26" s="16"/>
      <c r="D26" s="17"/>
      <c r="E26" s="18">
        <v>1310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42"/>
      <c r="B27" s="27"/>
      <c r="D27" s="17"/>
      <c r="E27" s="18"/>
      <c r="F27" s="25"/>
      <c r="G27" s="1"/>
      <c r="H27" s="65"/>
      <c r="I27" s="34"/>
      <c r="J27" s="37"/>
      <c r="K27" s="7"/>
    </row>
    <row r="28" spans="1:11" ht="14.25" x14ac:dyDescent="0.2">
      <c r="A28" s="15" t="s">
        <v>553</v>
      </c>
      <c r="B28" s="27" t="s">
        <v>504</v>
      </c>
      <c r="D28" s="17"/>
      <c r="E28" s="18">
        <v>80</v>
      </c>
      <c r="F28" s="25" t="s">
        <v>59</v>
      </c>
      <c r="G28" s="1"/>
      <c r="H28" s="33">
        <f>E28*G28</f>
        <v>0</v>
      </c>
      <c r="I28" s="34"/>
      <c r="J28" s="37"/>
      <c r="K28" s="7"/>
    </row>
    <row r="29" spans="1:11" ht="15" x14ac:dyDescent="0.25">
      <c r="A29" s="35" t="s">
        <v>256</v>
      </c>
      <c r="B29" s="54" t="s">
        <v>24</v>
      </c>
      <c r="C29" s="54"/>
      <c r="D29" s="17"/>
      <c r="E29" s="18"/>
      <c r="F29" s="25"/>
      <c r="G29" s="1"/>
      <c r="H29" s="65"/>
      <c r="I29" s="34"/>
      <c r="J29" s="37"/>
      <c r="K29" s="7"/>
    </row>
    <row r="30" spans="1:11" ht="14.25" x14ac:dyDescent="0.2">
      <c r="A30" s="15"/>
      <c r="B30" s="16"/>
      <c r="C30" s="16"/>
      <c r="D30" s="17"/>
      <c r="E30" s="18"/>
      <c r="F30" s="25"/>
      <c r="G30" s="1"/>
      <c r="H30" s="65"/>
      <c r="I30" s="34"/>
      <c r="J30" s="37"/>
      <c r="K30" s="7"/>
    </row>
    <row r="31" spans="1:11" ht="14.25" x14ac:dyDescent="0.2">
      <c r="A31" s="15" t="s">
        <v>257</v>
      </c>
      <c r="B31" s="16" t="s">
        <v>38</v>
      </c>
      <c r="C31" s="16"/>
      <c r="D31" s="17"/>
      <c r="E31" s="18">
        <v>4</v>
      </c>
      <c r="F31" s="25" t="s">
        <v>66</v>
      </c>
      <c r="G31" s="1"/>
      <c r="H31" s="65">
        <f>E31*G31</f>
        <v>0</v>
      </c>
      <c r="I31" s="34"/>
      <c r="J31" s="3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65"/>
      <c r="I32" s="34"/>
      <c r="J32" s="37"/>
      <c r="K32" s="7"/>
    </row>
    <row r="33" spans="1:11" ht="15" x14ac:dyDescent="0.25">
      <c r="A33" s="15"/>
      <c r="B33" s="16"/>
      <c r="C33" s="16"/>
      <c r="D33" s="82"/>
      <c r="E33" s="18"/>
      <c r="F33" s="25"/>
      <c r="G33" s="1"/>
      <c r="H33" s="65"/>
      <c r="I33" s="34"/>
      <c r="J33" s="37"/>
      <c r="K33" s="7"/>
    </row>
    <row r="34" spans="1:11" ht="15" x14ac:dyDescent="0.25">
      <c r="A34" s="35" t="s">
        <v>422</v>
      </c>
      <c r="B34" s="54" t="s">
        <v>27</v>
      </c>
      <c r="C34" s="54"/>
      <c r="D34" s="17"/>
      <c r="E34" s="18"/>
      <c r="F34" s="25"/>
      <c r="G34" s="1"/>
      <c r="H34" s="65"/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86"/>
      <c r="G35" s="1"/>
      <c r="H35" s="65"/>
      <c r="I35" s="34"/>
      <c r="J35" s="37"/>
      <c r="K35" s="7"/>
    </row>
    <row r="36" spans="1:11" ht="14.25" x14ac:dyDescent="0.2">
      <c r="A36" s="15" t="s">
        <v>554</v>
      </c>
      <c r="B36" s="16" t="s">
        <v>28</v>
      </c>
      <c r="C36" s="16"/>
      <c r="D36" s="17"/>
      <c r="E36" s="18">
        <v>7</v>
      </c>
      <c r="F36" s="25" t="s">
        <v>65</v>
      </c>
      <c r="G36" s="1"/>
      <c r="H36" s="65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65"/>
      <c r="I37" s="34"/>
      <c r="J37" s="37"/>
      <c r="K37" s="7"/>
    </row>
    <row r="38" spans="1:11" ht="15" x14ac:dyDescent="0.25">
      <c r="A38" s="35" t="s">
        <v>423</v>
      </c>
      <c r="B38" s="54" t="s">
        <v>29</v>
      </c>
      <c r="C38" s="54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425</v>
      </c>
      <c r="B39" s="16" t="s">
        <v>46</v>
      </c>
      <c r="C39" s="16"/>
      <c r="D39" s="17"/>
      <c r="E39" s="18">
        <v>0</v>
      </c>
      <c r="F39" s="25" t="s">
        <v>67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426</v>
      </c>
      <c r="B41" s="16" t="s">
        <v>46</v>
      </c>
      <c r="C41" s="16"/>
      <c r="D41" s="43"/>
      <c r="E41" s="18">
        <v>0</v>
      </c>
      <c r="F41" s="25" t="s">
        <v>67</v>
      </c>
      <c r="G41" s="1"/>
      <c r="H41" s="33">
        <f>E41*G41</f>
        <v>0</v>
      </c>
      <c r="I41" s="34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427</v>
      </c>
      <c r="B43" s="16" t="s">
        <v>111</v>
      </c>
      <c r="C43" s="16"/>
      <c r="D43" s="43"/>
      <c r="E43" s="18">
        <v>7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428</v>
      </c>
      <c r="B45" s="16" t="s">
        <v>112</v>
      </c>
      <c r="C45" s="17"/>
      <c r="D45" s="17"/>
      <c r="E45" s="18">
        <v>2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8"/>
      <c r="F46" s="25"/>
      <c r="G46" s="1"/>
      <c r="H46" s="33"/>
      <c r="I46" s="34"/>
      <c r="J46" s="37"/>
      <c r="K46" s="7"/>
    </row>
    <row r="47" spans="1:11" ht="14.25" x14ac:dyDescent="0.2">
      <c r="A47" s="15" t="s">
        <v>428</v>
      </c>
      <c r="B47" s="16" t="s">
        <v>285</v>
      </c>
      <c r="C47" s="17"/>
      <c r="D47" s="17"/>
      <c r="E47" s="18">
        <v>4</v>
      </c>
      <c r="F47" s="25" t="s">
        <v>67</v>
      </c>
      <c r="G47" s="1"/>
      <c r="H47" s="33">
        <f>E47*G47</f>
        <v>0</v>
      </c>
      <c r="I47" s="34"/>
      <c r="J47" s="37"/>
      <c r="K47" s="7"/>
    </row>
    <row r="48" spans="1:11" ht="15" thickBot="1" x14ac:dyDescent="0.25">
      <c r="A48" s="15"/>
      <c r="B48" s="16" t="s">
        <v>284</v>
      </c>
      <c r="C48" s="16"/>
      <c r="D48" s="17"/>
      <c r="E48" s="18"/>
      <c r="F48" s="25"/>
      <c r="G48" s="1"/>
      <c r="H48" s="33"/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87">
        <f>SUM(H22:H48)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  <row r="60" spans="1:11" x14ac:dyDescent="0.2">
      <c r="A60" s="7"/>
    </row>
    <row r="61" spans="1:11" x14ac:dyDescent="0.2">
      <c r="A61" s="7"/>
    </row>
    <row r="62" spans="1:11" x14ac:dyDescent="0.2">
      <c r="A62" s="7"/>
    </row>
    <row r="63" spans="1:11" x14ac:dyDescent="0.2">
      <c r="A63" s="7"/>
    </row>
    <row r="64" spans="1:1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zoomScaleNormal="100" workbookViewId="0">
      <selection activeCell="G24" sqref="G24:G3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26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45" t="s">
        <v>336</v>
      </c>
      <c r="C11" s="16"/>
      <c r="D11" s="16" t="s">
        <v>13</v>
      </c>
      <c r="E11" s="16" t="s">
        <v>441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299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0</v>
      </c>
      <c r="C14" s="16"/>
      <c r="D14" s="16" t="s">
        <v>16</v>
      </c>
      <c r="E14" s="18">
        <v>169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429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430</v>
      </c>
      <c r="B24" s="16" t="s">
        <v>519</v>
      </c>
      <c r="C24" s="7"/>
      <c r="D24" s="17"/>
      <c r="E24" s="39">
        <v>1385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431</v>
      </c>
      <c r="B26" s="16" t="s">
        <v>60</v>
      </c>
      <c r="C26" s="16"/>
      <c r="D26" s="17"/>
      <c r="E26" s="18">
        <v>1385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432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433</v>
      </c>
      <c r="B30" s="16" t="s">
        <v>38</v>
      </c>
      <c r="C30" s="16"/>
      <c r="D30" s="17"/>
      <c r="E30" s="18">
        <v>4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434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435</v>
      </c>
      <c r="B34" s="16" t="s">
        <v>62</v>
      </c>
      <c r="C34" s="16"/>
      <c r="D34" s="17"/>
      <c r="E34" s="18">
        <v>100</v>
      </c>
      <c r="F34" s="25" t="s">
        <v>59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436</v>
      </c>
      <c r="B38" s="54" t="s">
        <v>29</v>
      </c>
      <c r="C38" s="54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437</v>
      </c>
      <c r="B39" s="16" t="s">
        <v>46</v>
      </c>
      <c r="C39" s="16"/>
      <c r="D39" s="17"/>
      <c r="E39" s="18">
        <v>0</v>
      </c>
      <c r="F39" s="25" t="s">
        <v>67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438</v>
      </c>
      <c r="B41" s="16" t="s">
        <v>46</v>
      </c>
      <c r="C41" s="16"/>
      <c r="D41" s="43"/>
      <c r="E41" s="18">
        <v>0</v>
      </c>
      <c r="F41" s="25" t="s">
        <v>67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439</v>
      </c>
      <c r="B43" s="16" t="s">
        <v>111</v>
      </c>
      <c r="C43" s="16"/>
      <c r="D43" s="43"/>
      <c r="E43" s="18">
        <v>24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440</v>
      </c>
      <c r="B45" s="16" t="s">
        <v>112</v>
      </c>
      <c r="C45" s="17"/>
      <c r="D45" s="17"/>
      <c r="E45" s="18">
        <v>7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8"/>
      <c r="F46" s="25"/>
      <c r="G46" s="1"/>
      <c r="H46" s="33"/>
      <c r="I46" s="34"/>
      <c r="J46" s="37"/>
      <c r="K46" s="7"/>
    </row>
    <row r="47" spans="1:11" ht="14.25" x14ac:dyDescent="0.2">
      <c r="A47" s="15" t="s">
        <v>440</v>
      </c>
      <c r="B47" s="16" t="s">
        <v>285</v>
      </c>
      <c r="C47" s="17"/>
      <c r="D47" s="17"/>
      <c r="E47" s="75">
        <v>18</v>
      </c>
      <c r="F47" s="26" t="s">
        <v>67</v>
      </c>
      <c r="G47" s="1"/>
      <c r="H47" s="65">
        <f>E47*G47</f>
        <v>0</v>
      </c>
      <c r="I47" s="34"/>
      <c r="J47" s="37"/>
      <c r="K47" s="7"/>
    </row>
    <row r="48" spans="1:11" ht="15" thickBot="1" x14ac:dyDescent="0.25">
      <c r="A48" s="28"/>
      <c r="B48" s="29" t="s">
        <v>284</v>
      </c>
      <c r="C48" s="29"/>
      <c r="D48" s="30"/>
      <c r="E48" s="166"/>
      <c r="F48" s="31"/>
      <c r="G48" s="2"/>
      <c r="H48" s="84"/>
      <c r="I48" s="45"/>
      <c r="J48" s="46"/>
      <c r="K48" s="7"/>
    </row>
    <row r="49" spans="1:11" ht="14.25" x14ac:dyDescent="0.2">
      <c r="A49" s="19"/>
      <c r="B49" s="16"/>
      <c r="C49" s="16"/>
      <c r="D49" s="16"/>
      <c r="E49" s="18"/>
      <c r="F49" s="16"/>
      <c r="G49" s="165"/>
      <c r="H49" s="33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SUM(H22:H47)</f>
        <v>0</v>
      </c>
      <c r="I50" s="51"/>
      <c r="J50" s="62"/>
      <c r="K50" s="7"/>
    </row>
    <row r="51" spans="1:11" ht="15" x14ac:dyDescent="0.2">
      <c r="A51" s="167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K56"/>
  <sheetViews>
    <sheetView topLeftCell="A20" zoomScaleNormal="100" workbookViewId="0">
      <selection activeCell="G47" sqref="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27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45" t="s">
        <v>315</v>
      </c>
      <c r="C11" s="16"/>
      <c r="D11" s="16" t="s">
        <v>13</v>
      </c>
      <c r="E11" s="16" t="s">
        <v>299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316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0</v>
      </c>
      <c r="C14" s="16"/>
      <c r="D14" s="16" t="s">
        <v>16</v>
      </c>
      <c r="E14" s="18">
        <v>235</v>
      </c>
      <c r="F14" s="16" t="s">
        <v>335</v>
      </c>
      <c r="G14" s="16"/>
      <c r="H14" s="17"/>
      <c r="I14" s="16"/>
      <c r="J14" s="7"/>
    </row>
    <row r="15" spans="1:10" ht="14.25" x14ac:dyDescent="0.2">
      <c r="A15" s="15" t="s">
        <v>15</v>
      </c>
      <c r="B15" s="16">
        <v>0</v>
      </c>
      <c r="C15" s="16"/>
      <c r="D15" s="16" t="s">
        <v>16</v>
      </c>
      <c r="E15" s="16">
        <v>127</v>
      </c>
      <c r="F15" s="16" t="s">
        <v>317</v>
      </c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442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443</v>
      </c>
      <c r="B24" s="16" t="s">
        <v>519</v>
      </c>
      <c r="C24" s="7"/>
      <c r="D24" s="17"/>
      <c r="E24" s="39">
        <v>2585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444</v>
      </c>
      <c r="B26" s="16" t="s">
        <v>60</v>
      </c>
      <c r="C26" s="16"/>
      <c r="D26" s="17"/>
      <c r="E26" s="18">
        <v>2585</v>
      </c>
      <c r="F26" s="25" t="s">
        <v>59</v>
      </c>
      <c r="G26" s="1"/>
      <c r="H26" s="33">
        <f>E27*G27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258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555</v>
      </c>
      <c r="B30" s="16" t="s">
        <v>38</v>
      </c>
      <c r="C30" s="16"/>
      <c r="D30" s="17"/>
      <c r="E30" s="18">
        <v>8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445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556</v>
      </c>
      <c r="B34" s="16" t="s">
        <v>286</v>
      </c>
      <c r="C34" s="16"/>
      <c r="D34" s="17"/>
      <c r="E34" s="18">
        <v>100</v>
      </c>
      <c r="F34" s="25" t="s">
        <v>59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446</v>
      </c>
      <c r="B38" s="54" t="s">
        <v>29</v>
      </c>
      <c r="C38" s="54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447</v>
      </c>
      <c r="B39" s="16" t="s">
        <v>46</v>
      </c>
      <c r="C39" s="16"/>
      <c r="D39" s="17"/>
      <c r="E39" s="18">
        <v>0</v>
      </c>
      <c r="F39" s="25" t="s">
        <v>67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448</v>
      </c>
      <c r="B41" s="16" t="s">
        <v>46</v>
      </c>
      <c r="C41" s="16"/>
      <c r="D41" s="43"/>
      <c r="E41" s="18">
        <v>0</v>
      </c>
      <c r="F41" s="25" t="s">
        <v>67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557</v>
      </c>
      <c r="B43" s="16" t="s">
        <v>111</v>
      </c>
      <c r="C43" s="16"/>
      <c r="D43" s="43"/>
      <c r="E43" s="18">
        <v>7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449</v>
      </c>
      <c r="B45" s="16" t="s">
        <v>112</v>
      </c>
      <c r="C45" s="17"/>
      <c r="D45" s="17"/>
      <c r="E45" s="18">
        <v>2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8"/>
      <c r="F46" s="25"/>
      <c r="G46" s="1"/>
      <c r="H46" s="33"/>
      <c r="I46" s="34"/>
      <c r="J46" s="37"/>
      <c r="K46" s="7"/>
    </row>
    <row r="47" spans="1:11" ht="14.25" x14ac:dyDescent="0.2">
      <c r="A47" s="15" t="s">
        <v>449</v>
      </c>
      <c r="B47" s="16" t="s">
        <v>285</v>
      </c>
      <c r="C47" s="17"/>
      <c r="D47" s="17"/>
      <c r="E47" s="75">
        <v>4</v>
      </c>
      <c r="F47" s="26" t="s">
        <v>67</v>
      </c>
      <c r="G47" s="1"/>
      <c r="H47" s="65">
        <f>E47*G47</f>
        <v>0</v>
      </c>
      <c r="I47" s="34"/>
      <c r="J47" s="37"/>
      <c r="K47" s="7"/>
    </row>
    <row r="48" spans="1:11" ht="15" thickBot="1" x14ac:dyDescent="0.25">
      <c r="A48" s="28"/>
      <c r="B48" s="29" t="s">
        <v>284</v>
      </c>
      <c r="C48" s="29"/>
      <c r="D48" s="30"/>
      <c r="E48" s="166"/>
      <c r="F48" s="31"/>
      <c r="G48" s="2"/>
      <c r="H48" s="84"/>
      <c r="I48" s="45"/>
      <c r="J48" s="46"/>
      <c r="K48" s="7"/>
    </row>
    <row r="49" spans="1:11" ht="14.25" x14ac:dyDescent="0.2">
      <c r="A49" s="15"/>
      <c r="B49" s="16"/>
      <c r="C49" s="16"/>
      <c r="D49" s="16"/>
      <c r="E49" s="18"/>
      <c r="F49" s="16"/>
      <c r="G49" s="165"/>
      <c r="H49" s="33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SUM(H22:H47)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G45" sqref="G4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5.425781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64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305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28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8458326</v>
      </c>
      <c r="C11" s="16"/>
      <c r="D11" s="16" t="s">
        <v>13</v>
      </c>
      <c r="E11" s="16" t="s">
        <v>323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307</v>
      </c>
      <c r="E12" s="16" t="s">
        <v>308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10</v>
      </c>
      <c r="C14" s="16"/>
      <c r="D14" s="16" t="s">
        <v>16</v>
      </c>
      <c r="E14" s="16">
        <v>177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450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451</v>
      </c>
      <c r="B24" s="38" t="s">
        <v>319</v>
      </c>
      <c r="C24" s="38"/>
      <c r="D24" s="17"/>
      <c r="E24" s="39">
        <v>1080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38"/>
      <c r="C25" s="38"/>
      <c r="D25" s="17"/>
      <c r="E25" s="77"/>
      <c r="F25" s="26"/>
      <c r="G25" s="1" t="s">
        <v>506</v>
      </c>
      <c r="H25" s="33"/>
      <c r="I25" s="34"/>
      <c r="J25" s="37"/>
      <c r="K25" s="7"/>
    </row>
    <row r="26" spans="1:11" ht="14.25" x14ac:dyDescent="0.2">
      <c r="A26" s="15" t="s">
        <v>452</v>
      </c>
      <c r="B26" s="16" t="s">
        <v>60</v>
      </c>
      <c r="C26" s="16"/>
      <c r="D26" s="17"/>
      <c r="E26" s="18">
        <v>1080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5" x14ac:dyDescent="0.25">
      <c r="A27" s="15"/>
      <c r="B27" s="54"/>
      <c r="C27" s="36"/>
      <c r="D27" s="17"/>
      <c r="E27" s="18"/>
      <c r="F27" s="25"/>
      <c r="G27" s="1"/>
      <c r="H27" s="65"/>
      <c r="I27" s="34"/>
      <c r="J27" s="37"/>
      <c r="K27" s="7"/>
    </row>
    <row r="28" spans="1:11" ht="15" x14ac:dyDescent="0.25">
      <c r="A28" s="35" t="s">
        <v>453</v>
      </c>
      <c r="B28" s="36" t="s">
        <v>24</v>
      </c>
      <c r="C28" s="16"/>
      <c r="D28" s="17"/>
      <c r="E28" s="18"/>
      <c r="F28" s="25"/>
      <c r="G28" s="1"/>
      <c r="H28" s="65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65"/>
      <c r="I29" s="34"/>
      <c r="J29" s="37"/>
      <c r="K29" s="7"/>
    </row>
    <row r="30" spans="1:11" ht="14.25" x14ac:dyDescent="0.2">
      <c r="A30" s="15" t="s">
        <v>531</v>
      </c>
      <c r="B30" s="16" t="s">
        <v>38</v>
      </c>
      <c r="C30" s="16"/>
      <c r="D30" s="17"/>
      <c r="E30" s="18">
        <v>4</v>
      </c>
      <c r="F30" s="25" t="s">
        <v>41</v>
      </c>
      <c r="G30" s="1"/>
      <c r="H30" s="65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65"/>
      <c r="I31" s="34"/>
      <c r="J31" s="37"/>
      <c r="K31" s="7"/>
    </row>
    <row r="32" spans="1:11" ht="15" x14ac:dyDescent="0.25">
      <c r="A32" s="35" t="s">
        <v>454</v>
      </c>
      <c r="B32" s="36" t="s">
        <v>27</v>
      </c>
      <c r="C32" s="16"/>
      <c r="D32" s="78"/>
      <c r="E32" s="18"/>
      <c r="F32" s="25"/>
      <c r="G32" s="1"/>
      <c r="H32" s="65"/>
      <c r="I32" s="34"/>
      <c r="J32" s="37"/>
      <c r="K32" s="7"/>
    </row>
    <row r="33" spans="1:11" ht="14.25" x14ac:dyDescent="0.2">
      <c r="A33" s="42"/>
      <c r="C33" s="16"/>
      <c r="D33" s="17"/>
      <c r="E33" s="18"/>
      <c r="F33" s="25"/>
      <c r="G33" s="1"/>
      <c r="H33" s="65"/>
      <c r="I33" s="34"/>
      <c r="J33" s="37"/>
      <c r="K33" s="7"/>
    </row>
    <row r="34" spans="1:11" ht="14.25" x14ac:dyDescent="0.2">
      <c r="A34" s="15" t="s">
        <v>455</v>
      </c>
      <c r="B34" s="16" t="s">
        <v>28</v>
      </c>
      <c r="C34" s="16"/>
      <c r="D34" s="17"/>
      <c r="E34" s="18">
        <v>14</v>
      </c>
      <c r="F34" s="25" t="s">
        <v>65</v>
      </c>
      <c r="G34" s="1"/>
      <c r="H34" s="65">
        <f>E34*G34</f>
        <v>0</v>
      </c>
      <c r="I34" s="34"/>
      <c r="J34" s="3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65"/>
      <c r="I35" s="34"/>
      <c r="J35" s="37"/>
      <c r="K35" s="7"/>
    </row>
    <row r="36" spans="1:11" ht="15" x14ac:dyDescent="0.25">
      <c r="A36" s="15" t="s">
        <v>456</v>
      </c>
      <c r="B36" s="16" t="s">
        <v>62</v>
      </c>
      <c r="C36" s="36"/>
      <c r="D36" s="78"/>
      <c r="E36" s="18">
        <v>50</v>
      </c>
      <c r="F36" s="25" t="s">
        <v>59</v>
      </c>
      <c r="G36" s="1"/>
      <c r="H36" s="65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65"/>
      <c r="I37" s="34"/>
      <c r="J37" s="37"/>
      <c r="K37" s="7"/>
    </row>
    <row r="38" spans="1:11" ht="15" x14ac:dyDescent="0.25">
      <c r="A38" s="35" t="s">
        <v>457</v>
      </c>
      <c r="B38" s="36" t="s">
        <v>29</v>
      </c>
      <c r="C38" s="16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458</v>
      </c>
      <c r="B39" s="16" t="s">
        <v>46</v>
      </c>
      <c r="C39" s="16"/>
      <c r="D39" s="17"/>
      <c r="E39" s="66">
        <v>6</v>
      </c>
      <c r="F39" s="16" t="s">
        <v>30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66"/>
      <c r="F40" s="16"/>
      <c r="G40" s="1"/>
      <c r="H40" s="33"/>
      <c r="I40" s="34"/>
      <c r="J40" s="37"/>
      <c r="K40" s="7"/>
    </row>
    <row r="41" spans="1:11" ht="14.25" x14ac:dyDescent="0.2">
      <c r="A41" s="15" t="s">
        <v>459</v>
      </c>
      <c r="B41" s="16" t="s">
        <v>46</v>
      </c>
      <c r="C41" s="16"/>
      <c r="D41" s="43"/>
      <c r="E41" s="66">
        <v>0</v>
      </c>
      <c r="F41" s="16" t="s">
        <v>30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66"/>
      <c r="F42" s="16"/>
      <c r="G42" s="1"/>
      <c r="H42" s="33"/>
      <c r="I42" s="34"/>
      <c r="J42" s="37"/>
      <c r="K42" s="7"/>
    </row>
    <row r="43" spans="1:11" ht="14.25" x14ac:dyDescent="0.2">
      <c r="A43" s="15" t="s">
        <v>460</v>
      </c>
      <c r="B43" s="16" t="s">
        <v>112</v>
      </c>
      <c r="C43" s="17"/>
      <c r="D43" s="17"/>
      <c r="E43" s="16">
        <v>0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108</v>
      </c>
      <c r="C44" s="16"/>
      <c r="D44" s="17"/>
      <c r="E44" s="16"/>
      <c r="F44" s="25"/>
      <c r="G44" s="1"/>
      <c r="H44" s="33"/>
      <c r="I44" s="34"/>
      <c r="J44" s="37"/>
      <c r="K44" s="7"/>
    </row>
    <row r="45" spans="1:11" ht="14.25" x14ac:dyDescent="0.2">
      <c r="A45" s="15" t="s">
        <v>461</v>
      </c>
      <c r="B45" s="16" t="s">
        <v>111</v>
      </c>
      <c r="C45" s="16"/>
      <c r="D45" s="17"/>
      <c r="E45" s="16">
        <v>5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5" thickBot="1" x14ac:dyDescent="0.25">
      <c r="A46" s="15"/>
      <c r="B46" s="16" t="s">
        <v>109</v>
      </c>
      <c r="C46" s="16"/>
      <c r="D46" s="17"/>
      <c r="E46" s="137"/>
      <c r="F46" s="32"/>
      <c r="G46" s="2"/>
      <c r="H46" s="33"/>
      <c r="I46" s="34"/>
      <c r="J46" s="37"/>
      <c r="K46" s="7"/>
    </row>
    <row r="47" spans="1:11" ht="14.25" x14ac:dyDescent="0.2">
      <c r="A47" s="19"/>
      <c r="B47" s="20"/>
      <c r="C47" s="20"/>
      <c r="D47" s="20"/>
      <c r="E47" s="20"/>
      <c r="F47" s="20"/>
      <c r="G47" s="20"/>
      <c r="H47" s="44"/>
      <c r="I47" s="45"/>
      <c r="J47" s="46"/>
      <c r="K47" s="7"/>
    </row>
    <row r="48" spans="1:11" ht="16.5" thickBot="1" x14ac:dyDescent="0.3">
      <c r="A48" s="47" t="s">
        <v>31</v>
      </c>
      <c r="B48" s="48"/>
      <c r="C48" s="48"/>
      <c r="D48" s="48"/>
      <c r="E48" s="48"/>
      <c r="F48" s="48"/>
      <c r="G48" s="49" t="s">
        <v>77</v>
      </c>
      <c r="H48" s="50">
        <f>SUM(H22:H45)</f>
        <v>0</v>
      </c>
      <c r="I48" s="51"/>
      <c r="J48" s="62"/>
      <c r="K48" s="7"/>
    </row>
    <row r="49" spans="1:11" ht="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7"/>
      <c r="K49" s="7"/>
    </row>
    <row r="50" spans="1:11" ht="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14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2" workbookViewId="0">
      <selection activeCell="G45" sqref="G4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5.425781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64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305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29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8458850</v>
      </c>
      <c r="C11" s="16"/>
      <c r="D11" s="16" t="s">
        <v>13</v>
      </c>
      <c r="E11" s="16" t="s">
        <v>350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307</v>
      </c>
      <c r="E12" s="16" t="s">
        <v>351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672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462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558</v>
      </c>
      <c r="B24" s="38" t="s">
        <v>319</v>
      </c>
      <c r="C24" s="38"/>
      <c r="D24" s="17"/>
      <c r="E24" s="39">
        <v>4360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38"/>
      <c r="C25" s="38"/>
      <c r="D25" s="17"/>
      <c r="E25" s="77"/>
      <c r="F25" s="26"/>
      <c r="G25" s="1"/>
      <c r="H25" s="33"/>
      <c r="I25" s="34"/>
      <c r="J25" s="37"/>
      <c r="K25" s="7"/>
    </row>
    <row r="26" spans="1:11" ht="14.25" x14ac:dyDescent="0.2">
      <c r="A26" s="15" t="s">
        <v>559</v>
      </c>
      <c r="B26" s="16" t="s">
        <v>60</v>
      </c>
      <c r="C26" s="16"/>
      <c r="D26" s="17"/>
      <c r="E26" s="18">
        <v>4360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5" x14ac:dyDescent="0.25">
      <c r="A27" s="15"/>
      <c r="B27" s="54"/>
      <c r="C27" s="36"/>
      <c r="D27" s="17"/>
      <c r="E27" s="18"/>
      <c r="F27" s="25"/>
      <c r="G27" s="1"/>
      <c r="H27" s="65"/>
      <c r="I27" s="34"/>
      <c r="J27" s="37"/>
      <c r="K27" s="7"/>
    </row>
    <row r="28" spans="1:11" ht="15" x14ac:dyDescent="0.25">
      <c r="A28" s="35" t="s">
        <v>463</v>
      </c>
      <c r="B28" s="36" t="s">
        <v>24</v>
      </c>
      <c r="C28" s="16"/>
      <c r="D28" s="17"/>
      <c r="E28" s="18"/>
      <c r="F28" s="25"/>
      <c r="G28" s="1"/>
      <c r="H28" s="65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65"/>
      <c r="I29" s="34"/>
      <c r="J29" s="37"/>
      <c r="K29" s="7"/>
    </row>
    <row r="30" spans="1:11" ht="14.25" x14ac:dyDescent="0.2">
      <c r="A30" s="15" t="s">
        <v>560</v>
      </c>
      <c r="B30" s="16" t="s">
        <v>38</v>
      </c>
      <c r="C30" s="16"/>
      <c r="D30" s="17"/>
      <c r="E30" s="18">
        <v>13</v>
      </c>
      <c r="F30" s="25" t="s">
        <v>41</v>
      </c>
      <c r="G30" s="1"/>
      <c r="H30" s="65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65"/>
      <c r="I31" s="34"/>
      <c r="J31" s="37"/>
      <c r="K31" s="7"/>
    </row>
    <row r="32" spans="1:11" ht="15" x14ac:dyDescent="0.25">
      <c r="A32" s="35" t="s">
        <v>464</v>
      </c>
      <c r="B32" s="36" t="s">
        <v>27</v>
      </c>
      <c r="C32" s="16"/>
      <c r="D32" s="78"/>
      <c r="E32" s="18"/>
      <c r="F32" s="25"/>
      <c r="G32" s="1"/>
      <c r="H32" s="65"/>
      <c r="I32" s="34"/>
      <c r="J32" s="37"/>
      <c r="K32" s="7"/>
    </row>
    <row r="33" spans="1:11" ht="14.25" x14ac:dyDescent="0.2">
      <c r="A33" s="42"/>
      <c r="C33" s="16"/>
      <c r="D33" s="17"/>
      <c r="E33" s="18"/>
      <c r="F33" s="25"/>
      <c r="G33" s="1"/>
      <c r="H33" s="65"/>
      <c r="I33" s="34"/>
      <c r="J33" s="37"/>
      <c r="K33" s="7"/>
    </row>
    <row r="34" spans="1:11" ht="14.25" x14ac:dyDescent="0.2">
      <c r="A34" s="15" t="s">
        <v>561</v>
      </c>
      <c r="B34" s="16" t="s">
        <v>28</v>
      </c>
      <c r="C34" s="16"/>
      <c r="D34" s="17"/>
      <c r="E34" s="18">
        <v>10</v>
      </c>
      <c r="F34" s="25" t="s">
        <v>65</v>
      </c>
      <c r="G34" s="1"/>
      <c r="H34" s="65">
        <f>E34*G34</f>
        <v>0</v>
      </c>
      <c r="I34" s="34"/>
      <c r="J34" s="3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65"/>
      <c r="I35" s="34"/>
      <c r="J35" s="37"/>
      <c r="K35" s="7"/>
    </row>
    <row r="36" spans="1:11" ht="15" x14ac:dyDescent="0.25">
      <c r="A36" s="15" t="s">
        <v>465</v>
      </c>
      <c r="B36" s="16" t="s">
        <v>62</v>
      </c>
      <c r="C36" s="36"/>
      <c r="D36" s="78"/>
      <c r="E36" s="18">
        <v>50</v>
      </c>
      <c r="F36" s="25" t="s">
        <v>59</v>
      </c>
      <c r="G36" s="1"/>
      <c r="H36" s="65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65"/>
      <c r="I37" s="34"/>
      <c r="J37" s="37"/>
      <c r="K37" s="7"/>
    </row>
    <row r="38" spans="1:11" ht="15" x14ac:dyDescent="0.25">
      <c r="A38" s="35" t="s">
        <v>466</v>
      </c>
      <c r="B38" s="36" t="s">
        <v>29</v>
      </c>
      <c r="C38" s="16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562</v>
      </c>
      <c r="B39" s="16" t="s">
        <v>46</v>
      </c>
      <c r="C39" s="16"/>
      <c r="D39" s="17"/>
      <c r="E39" s="66">
        <v>0</v>
      </c>
      <c r="F39" s="16" t="s">
        <v>30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66"/>
      <c r="F40" s="16"/>
      <c r="G40" s="1"/>
      <c r="H40" s="33"/>
      <c r="I40" s="34"/>
      <c r="J40" s="37"/>
      <c r="K40" s="7"/>
    </row>
    <row r="41" spans="1:11" ht="14.25" x14ac:dyDescent="0.2">
      <c r="A41" s="15" t="s">
        <v>563</v>
      </c>
      <c r="B41" s="16" t="s">
        <v>46</v>
      </c>
      <c r="C41" s="16"/>
      <c r="D41" s="43"/>
      <c r="E41" s="66">
        <v>0</v>
      </c>
      <c r="F41" s="16" t="s">
        <v>30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66"/>
      <c r="F42" s="16"/>
      <c r="G42" s="1"/>
      <c r="H42" s="33"/>
      <c r="I42" s="34"/>
      <c r="J42" s="37"/>
      <c r="K42" s="7"/>
    </row>
    <row r="43" spans="1:11" ht="14.25" x14ac:dyDescent="0.2">
      <c r="A43" s="15" t="s">
        <v>564</v>
      </c>
      <c r="B43" s="16" t="s">
        <v>112</v>
      </c>
      <c r="C43" s="17"/>
      <c r="D43" s="17"/>
      <c r="E43" s="16">
        <v>23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108</v>
      </c>
      <c r="C44" s="16"/>
      <c r="D44" s="17"/>
      <c r="E44" s="16"/>
      <c r="F44" s="25"/>
      <c r="G44" s="1"/>
      <c r="H44" s="33"/>
      <c r="I44" s="34"/>
      <c r="J44" s="37"/>
      <c r="K44" s="7"/>
    </row>
    <row r="45" spans="1:11" ht="14.25" x14ac:dyDescent="0.2">
      <c r="A45" s="15" t="s">
        <v>565</v>
      </c>
      <c r="B45" s="16" t="s">
        <v>111</v>
      </c>
      <c r="C45" s="16"/>
      <c r="D45" s="17"/>
      <c r="E45" s="16">
        <v>32</v>
      </c>
      <c r="F45" s="25" t="s">
        <v>67</v>
      </c>
      <c r="G45" s="1"/>
      <c r="H45" s="65">
        <f>E45*G45</f>
        <v>0</v>
      </c>
      <c r="I45" s="34"/>
      <c r="J45" s="37"/>
      <c r="K45" s="7"/>
    </row>
    <row r="46" spans="1:11" ht="15" thickBot="1" x14ac:dyDescent="0.25">
      <c r="A46" s="15"/>
      <c r="B46" s="16" t="s">
        <v>109</v>
      </c>
      <c r="C46" s="16"/>
      <c r="D46" s="17"/>
      <c r="E46" s="137"/>
      <c r="F46" s="32"/>
      <c r="G46" s="2"/>
      <c r="H46" s="33"/>
      <c r="I46" s="34"/>
      <c r="J46" s="37"/>
      <c r="K46" s="7"/>
    </row>
    <row r="47" spans="1:11" ht="14.25" x14ac:dyDescent="0.2">
      <c r="A47" s="19"/>
      <c r="B47" s="20"/>
      <c r="C47" s="20"/>
      <c r="D47" s="20"/>
      <c r="E47" s="20"/>
      <c r="F47" s="20"/>
      <c r="G47" s="20"/>
      <c r="H47" s="44"/>
      <c r="I47" s="45"/>
      <c r="J47" s="46"/>
      <c r="K47" s="7"/>
    </row>
    <row r="48" spans="1:11" ht="16.5" thickBot="1" x14ac:dyDescent="0.3">
      <c r="A48" s="47" t="s">
        <v>31</v>
      </c>
      <c r="B48" s="48"/>
      <c r="C48" s="48"/>
      <c r="D48" s="48"/>
      <c r="E48" s="48"/>
      <c r="F48" s="48"/>
      <c r="G48" s="49" t="s">
        <v>77</v>
      </c>
      <c r="H48" s="50">
        <f>SUM(H22:H46)</f>
        <v>0</v>
      </c>
      <c r="I48" s="51"/>
      <c r="J48" s="62"/>
      <c r="K48" s="7"/>
    </row>
    <row r="49" spans="1:11" ht="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7"/>
      <c r="K49" s="7"/>
    </row>
    <row r="50" spans="1:11" ht="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14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K55"/>
  <sheetViews>
    <sheetView topLeftCell="A13" workbookViewId="0">
      <selection activeCell="G24" sqref="G24: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3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8451869</v>
      </c>
      <c r="C11" s="16"/>
      <c r="D11" s="16" t="s">
        <v>13</v>
      </c>
      <c r="E11" s="16" t="s">
        <v>290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300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133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36</v>
      </c>
      <c r="B22" s="36" t="s">
        <v>23</v>
      </c>
      <c r="C22" s="16"/>
      <c r="D22" s="17"/>
      <c r="E22" s="16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16"/>
      <c r="J23" s="7"/>
      <c r="K23" s="7"/>
    </row>
    <row r="24" spans="1:11" ht="14.25" x14ac:dyDescent="0.2">
      <c r="A24" s="15" t="s">
        <v>37</v>
      </c>
      <c r="B24" s="16" t="s">
        <v>509</v>
      </c>
      <c r="C24" s="7"/>
      <c r="D24" s="17"/>
      <c r="E24" s="39">
        <v>740</v>
      </c>
      <c r="F24" s="25" t="s">
        <v>59</v>
      </c>
      <c r="G24" s="1"/>
      <c r="H24" s="33">
        <f>E24*G24</f>
        <v>0</v>
      </c>
      <c r="I24" s="16"/>
      <c r="J24" s="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16"/>
      <c r="J25" s="7"/>
      <c r="K25" s="7"/>
    </row>
    <row r="26" spans="1:11" ht="14.25" x14ac:dyDescent="0.2">
      <c r="A26" s="15" t="s">
        <v>113</v>
      </c>
      <c r="B26" s="16" t="s">
        <v>60</v>
      </c>
      <c r="C26" s="16"/>
      <c r="D26" s="17"/>
      <c r="E26" s="18">
        <v>740</v>
      </c>
      <c r="F26" s="25" t="s">
        <v>59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52</v>
      </c>
      <c r="B28" s="54" t="s">
        <v>24</v>
      </c>
      <c r="C28" s="16"/>
      <c r="D28" s="17"/>
      <c r="E28" s="18"/>
      <c r="F28" s="26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16"/>
      <c r="J29" s="7"/>
      <c r="K29" s="7"/>
    </row>
    <row r="30" spans="1:11" ht="14.25" x14ac:dyDescent="0.2">
      <c r="A30" s="15" t="s">
        <v>53</v>
      </c>
      <c r="B30" s="16" t="s">
        <v>38</v>
      </c>
      <c r="C30" s="16"/>
      <c r="D30" s="17"/>
      <c r="E30" s="18">
        <v>3</v>
      </c>
      <c r="F30" s="25" t="s">
        <v>26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5" x14ac:dyDescent="0.25">
      <c r="A32" s="35" t="s">
        <v>39</v>
      </c>
      <c r="B32" s="54" t="s">
        <v>27</v>
      </c>
      <c r="C32" s="16"/>
      <c r="D32" s="17"/>
      <c r="E32" s="18"/>
      <c r="F32" s="25"/>
      <c r="G32" s="1"/>
      <c r="H32" s="33"/>
      <c r="I32" s="16"/>
      <c r="J32" s="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 t="s">
        <v>40</v>
      </c>
      <c r="B34" s="16" t="s">
        <v>28</v>
      </c>
      <c r="C34" s="16"/>
      <c r="D34" s="17"/>
      <c r="E34" s="18">
        <v>6</v>
      </c>
      <c r="F34" s="25" t="s">
        <v>65</v>
      </c>
      <c r="G34" s="1"/>
      <c r="H34" s="33">
        <f>E34*G34</f>
        <v>0</v>
      </c>
      <c r="I34" s="16"/>
      <c r="J34" s="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16"/>
      <c r="J35" s="7"/>
      <c r="K35" s="7"/>
    </row>
    <row r="36" spans="1:11" ht="14.25" x14ac:dyDescent="0.2">
      <c r="A36" s="15" t="s">
        <v>114</v>
      </c>
      <c r="B36" s="16" t="s">
        <v>62</v>
      </c>
      <c r="C36" s="16"/>
      <c r="D36" s="17"/>
      <c r="E36" s="18">
        <v>100</v>
      </c>
      <c r="F36" s="25" t="s">
        <v>59</v>
      </c>
      <c r="G36" s="1"/>
      <c r="H36" s="33">
        <f>E36*G36</f>
        <v>0</v>
      </c>
      <c r="I36" s="16"/>
      <c r="J36" s="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16"/>
      <c r="J37" s="7"/>
      <c r="K37" s="7"/>
    </row>
    <row r="38" spans="1:11" ht="15" x14ac:dyDescent="0.25">
      <c r="A38" s="35" t="s">
        <v>354</v>
      </c>
      <c r="B38" s="54" t="s">
        <v>29</v>
      </c>
      <c r="C38" s="16"/>
      <c r="D38" s="17"/>
      <c r="E38" s="18"/>
      <c r="F38" s="25"/>
      <c r="G38" s="1"/>
      <c r="H38" s="33"/>
      <c r="I38" s="16"/>
      <c r="J38" s="7"/>
      <c r="K38" s="7"/>
    </row>
    <row r="39" spans="1:11" ht="14.25" x14ac:dyDescent="0.2">
      <c r="A39" s="15" t="s">
        <v>495</v>
      </c>
      <c r="B39" s="16" t="s">
        <v>46</v>
      </c>
      <c r="C39" s="16"/>
      <c r="D39" s="17"/>
      <c r="E39" s="18">
        <v>0</v>
      </c>
      <c r="F39" s="25" t="s">
        <v>30</v>
      </c>
      <c r="G39" s="1"/>
      <c r="H39" s="33">
        <f>E39*G39</f>
        <v>0</v>
      </c>
      <c r="I39" s="16"/>
      <c r="J39" s="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16"/>
      <c r="J40" s="7"/>
      <c r="K40" s="7"/>
    </row>
    <row r="41" spans="1:11" ht="14.25" x14ac:dyDescent="0.2">
      <c r="A41" s="15" t="s">
        <v>496</v>
      </c>
      <c r="B41" s="16" t="s">
        <v>46</v>
      </c>
      <c r="C41" s="16"/>
      <c r="D41" s="43"/>
      <c r="E41" s="18">
        <v>0</v>
      </c>
      <c r="F41" s="25" t="s">
        <v>30</v>
      </c>
      <c r="G41" s="1"/>
      <c r="H41" s="33">
        <f>E41*G41</f>
        <v>0</v>
      </c>
      <c r="I41" s="16"/>
      <c r="J41" s="7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16"/>
      <c r="J42" s="7"/>
      <c r="K42" s="7"/>
    </row>
    <row r="43" spans="1:11" ht="14.25" x14ac:dyDescent="0.2">
      <c r="A43" s="15" t="s">
        <v>497</v>
      </c>
      <c r="B43" s="16" t="s">
        <v>111</v>
      </c>
      <c r="C43" s="16"/>
      <c r="D43" s="43"/>
      <c r="E43" s="18">
        <v>4</v>
      </c>
      <c r="F43" s="25" t="s">
        <v>30</v>
      </c>
      <c r="G43" s="1"/>
      <c r="H43" s="33">
        <f>E43*G43</f>
        <v>0</v>
      </c>
      <c r="I43" s="16"/>
      <c r="J43" s="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16"/>
      <c r="J44" s="7"/>
      <c r="K44" s="7"/>
    </row>
    <row r="45" spans="1:11" ht="14.25" x14ac:dyDescent="0.2">
      <c r="A45" s="15" t="s">
        <v>498</v>
      </c>
      <c r="B45" s="16" t="s">
        <v>112</v>
      </c>
      <c r="C45" s="17"/>
      <c r="D45" s="17"/>
      <c r="E45" s="16">
        <v>6</v>
      </c>
      <c r="F45" s="25" t="s">
        <v>30</v>
      </c>
      <c r="G45" s="1"/>
      <c r="H45" s="33">
        <f>E45*G45</f>
        <v>0</v>
      </c>
      <c r="I45" s="16"/>
      <c r="J45" s="7"/>
      <c r="K45" s="7"/>
    </row>
    <row r="46" spans="1:11" ht="14.25" x14ac:dyDescent="0.2">
      <c r="A46" s="15"/>
      <c r="B46" s="16" t="s">
        <v>108</v>
      </c>
      <c r="C46" s="16"/>
      <c r="D46" s="17"/>
      <c r="E46" s="16"/>
      <c r="F46" s="25"/>
      <c r="G46" s="1"/>
      <c r="H46" s="33"/>
      <c r="I46" s="16"/>
      <c r="J46" s="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16"/>
      <c r="J47" s="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7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14"/>
      <c r="J49" s="7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K56"/>
  <sheetViews>
    <sheetView topLeftCell="A15" workbookViewId="0">
      <selection activeCell="G41" sqref="G4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30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8439330</v>
      </c>
      <c r="C11" s="16"/>
      <c r="D11" s="16" t="s">
        <v>13</v>
      </c>
      <c r="E11" s="16" t="s">
        <v>263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276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0</v>
      </c>
      <c r="C14" s="16"/>
      <c r="D14" s="16" t="s">
        <v>16</v>
      </c>
      <c r="E14" s="16">
        <v>771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30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2"/>
      <c r="G20" s="32"/>
      <c r="H20" s="30"/>
      <c r="I20" s="15"/>
      <c r="J20" s="7"/>
      <c r="K20" s="7"/>
    </row>
    <row r="21" spans="1:11" s="7" customFormat="1" ht="14.25" x14ac:dyDescent="0.2">
      <c r="A21" s="15"/>
      <c r="B21" s="16"/>
      <c r="C21" s="16"/>
      <c r="D21" s="17"/>
      <c r="E21" s="66"/>
      <c r="F21" s="26"/>
      <c r="G21" s="1"/>
      <c r="H21" s="33"/>
      <c r="I21" s="34"/>
      <c r="J21" s="37"/>
    </row>
    <row r="22" spans="1:11" s="7" customFormat="1" ht="15" x14ac:dyDescent="0.25">
      <c r="A22" s="35" t="s">
        <v>467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</row>
    <row r="23" spans="1:11" s="7" customFormat="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</row>
    <row r="24" spans="1:11" ht="14.25" x14ac:dyDescent="0.2">
      <c r="A24" s="15" t="s">
        <v>566</v>
      </c>
      <c r="B24" s="16" t="s">
        <v>346</v>
      </c>
      <c r="C24" s="7"/>
      <c r="D24" s="17"/>
      <c r="E24" s="39">
        <v>7985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567</v>
      </c>
      <c r="B26" s="16" t="s">
        <v>60</v>
      </c>
      <c r="C26" s="16"/>
      <c r="D26" s="17"/>
      <c r="E26" s="18">
        <v>7985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468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469</v>
      </c>
      <c r="B30" s="16" t="s">
        <v>38</v>
      </c>
      <c r="C30" s="16"/>
      <c r="D30" s="17"/>
      <c r="E30" s="18">
        <v>24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42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470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42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568</v>
      </c>
      <c r="B34" s="16" t="s">
        <v>28</v>
      </c>
      <c r="C34" s="16"/>
      <c r="D34" s="17"/>
      <c r="E34" s="18">
        <v>74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42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569</v>
      </c>
      <c r="B36" s="16" t="s">
        <v>62</v>
      </c>
      <c r="C36" s="16"/>
      <c r="D36" s="17"/>
      <c r="E36" s="18">
        <v>50</v>
      </c>
      <c r="F36" s="25" t="s">
        <v>59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471</v>
      </c>
      <c r="B38" s="54" t="s">
        <v>29</v>
      </c>
      <c r="C38" s="16"/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570</v>
      </c>
      <c r="B39" s="16" t="s">
        <v>46</v>
      </c>
      <c r="C39" s="16"/>
      <c r="D39" s="17"/>
      <c r="E39" s="18">
        <v>60</v>
      </c>
      <c r="F39" s="25" t="s">
        <v>30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571</v>
      </c>
      <c r="B41" s="16" t="s">
        <v>46</v>
      </c>
      <c r="C41" s="16"/>
      <c r="D41" s="43"/>
      <c r="E41" s="18">
        <v>33</v>
      </c>
      <c r="F41" s="25" t="s">
        <v>30</v>
      </c>
      <c r="G41" s="1"/>
      <c r="H41" s="33">
        <f>E41*G41</f>
        <v>0</v>
      </c>
      <c r="I41" s="34"/>
      <c r="J41" s="3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572</v>
      </c>
      <c r="B43" s="16" t="s">
        <v>111</v>
      </c>
      <c r="C43" s="16"/>
      <c r="D43" s="43"/>
      <c r="E43" s="18">
        <v>0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42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572</v>
      </c>
      <c r="B45" s="16" t="s">
        <v>112</v>
      </c>
      <c r="C45" s="17"/>
      <c r="D45" s="17"/>
      <c r="E45" s="16">
        <v>0</v>
      </c>
      <c r="F45" s="25" t="s">
        <v>30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6"/>
      <c r="F46" s="25"/>
      <c r="G46" s="1"/>
      <c r="H46" s="33"/>
      <c r="I46" s="34"/>
      <c r="J46" s="37"/>
      <c r="K46" s="7"/>
    </row>
    <row r="47" spans="1:11" ht="14.25" x14ac:dyDescent="0.2">
      <c r="A47" s="15"/>
      <c r="B47" s="16"/>
      <c r="C47" s="16"/>
      <c r="D47" s="17"/>
      <c r="E47" s="16"/>
      <c r="F47" s="25"/>
      <c r="G47" s="1"/>
      <c r="H47" s="33"/>
      <c r="I47" s="34"/>
      <c r="J47" s="37"/>
      <c r="K47" s="7"/>
    </row>
    <row r="48" spans="1:11" ht="15" thickBot="1" x14ac:dyDescent="0.25">
      <c r="A48" s="15"/>
      <c r="B48" s="27"/>
      <c r="C48" s="38"/>
      <c r="D48" s="17"/>
      <c r="E48" s="16"/>
      <c r="F48" s="25"/>
      <c r="G48" s="2"/>
      <c r="H48" s="84"/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SUM(H22:H48)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55"/>
  <sheetViews>
    <sheetView topLeftCell="A19" workbookViewId="0">
      <selection activeCell="G24" sqref="G2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31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8439461</v>
      </c>
      <c r="C11" s="16"/>
      <c r="D11" s="16" t="s">
        <v>13</v>
      </c>
      <c r="E11" s="16" t="s">
        <v>278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279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>
        <v>0</v>
      </c>
      <c r="C15" s="16"/>
      <c r="D15" s="16" t="s">
        <v>16</v>
      </c>
      <c r="E15" s="16">
        <v>262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472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473</v>
      </c>
      <c r="B24" s="16" t="s">
        <v>259</v>
      </c>
      <c r="C24" s="16"/>
      <c r="D24" s="17"/>
      <c r="E24" s="18">
        <v>1850</v>
      </c>
      <c r="F24" s="86" t="s">
        <v>59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473</v>
      </c>
      <c r="B26" s="16" t="s">
        <v>60</v>
      </c>
      <c r="C26" s="16"/>
      <c r="D26" s="17"/>
      <c r="E26" s="18">
        <v>1850</v>
      </c>
      <c r="F26" s="86" t="s">
        <v>59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474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475</v>
      </c>
      <c r="B30" s="16" t="s">
        <v>38</v>
      </c>
      <c r="C30" s="16"/>
      <c r="D30" s="17"/>
      <c r="E30" s="16">
        <v>6</v>
      </c>
      <c r="F30" s="25" t="s">
        <v>41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5" x14ac:dyDescent="0.25">
      <c r="A32" s="35" t="s">
        <v>476</v>
      </c>
      <c r="B32" s="54" t="s">
        <v>27</v>
      </c>
      <c r="C32" s="54"/>
      <c r="D32" s="82"/>
      <c r="E32" s="16"/>
      <c r="F32" s="25"/>
      <c r="G32" s="1"/>
      <c r="H32" s="18"/>
      <c r="I32" s="15"/>
      <c r="J32" s="37"/>
      <c r="K32" s="37"/>
    </row>
    <row r="33" spans="1:11" ht="14.25" x14ac:dyDescent="0.2">
      <c r="A33" s="15"/>
      <c r="B33" s="16"/>
      <c r="C33" s="16"/>
      <c r="D33" s="17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 t="s">
        <v>573</v>
      </c>
      <c r="B34" s="16" t="s">
        <v>28</v>
      </c>
      <c r="C34" s="16"/>
      <c r="D34" s="17"/>
      <c r="E34" s="16">
        <v>13</v>
      </c>
      <c r="F34" s="25" t="s">
        <v>65</v>
      </c>
      <c r="G34" s="1"/>
      <c r="H34" s="18">
        <f>E34*G34</f>
        <v>0</v>
      </c>
      <c r="I34" s="15"/>
      <c r="J34" s="37"/>
      <c r="K34" s="3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18"/>
      <c r="I35" s="15"/>
      <c r="J35" s="37"/>
      <c r="K35" s="37"/>
    </row>
    <row r="36" spans="1:11" ht="14.25" x14ac:dyDescent="0.2">
      <c r="A36" s="15" t="s">
        <v>573</v>
      </c>
      <c r="B36" s="16" t="s">
        <v>75</v>
      </c>
      <c r="C36" s="16"/>
      <c r="D36" s="17"/>
      <c r="E36" s="16">
        <v>200</v>
      </c>
      <c r="F36" s="86" t="s">
        <v>59</v>
      </c>
      <c r="G36" s="1"/>
      <c r="H36" s="18">
        <f>E36*G36</f>
        <v>0</v>
      </c>
      <c r="I36" s="15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18"/>
      <c r="I37" s="15"/>
      <c r="J37" s="37"/>
      <c r="K37" s="37"/>
    </row>
    <row r="38" spans="1:11" ht="15" x14ac:dyDescent="0.25">
      <c r="A38" s="35" t="s">
        <v>477</v>
      </c>
      <c r="B38" s="54" t="s">
        <v>29</v>
      </c>
      <c r="C38" s="54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/>
      <c r="B39" s="54"/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4.25" x14ac:dyDescent="0.2">
      <c r="A40" s="15" t="s">
        <v>478</v>
      </c>
      <c r="B40" s="16" t="s">
        <v>46</v>
      </c>
      <c r="C40" s="16"/>
      <c r="D40" s="17"/>
      <c r="E40" s="66">
        <v>8</v>
      </c>
      <c r="F40" s="26" t="s">
        <v>30</v>
      </c>
      <c r="G40" s="39"/>
      <c r="H40" s="18">
        <f>E40*G40</f>
        <v>0</v>
      </c>
      <c r="I40" s="15"/>
      <c r="J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8"/>
      <c r="I41" s="15"/>
      <c r="J41" s="37"/>
      <c r="K41" s="37"/>
    </row>
    <row r="42" spans="1:11" ht="14.25" x14ac:dyDescent="0.2">
      <c r="A42" s="15" t="s">
        <v>479</v>
      </c>
      <c r="B42" s="16" t="s">
        <v>46</v>
      </c>
      <c r="C42" s="16"/>
      <c r="D42" s="43"/>
      <c r="E42" s="66">
        <v>9</v>
      </c>
      <c r="F42" s="16" t="s">
        <v>30</v>
      </c>
      <c r="G42" s="1"/>
      <c r="H42" s="18">
        <f>E42*G42</f>
        <v>0</v>
      </c>
      <c r="I42" s="15"/>
      <c r="J42" s="37"/>
      <c r="K42" s="3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18"/>
      <c r="I43" s="15"/>
      <c r="J43" s="37"/>
      <c r="K43" s="37"/>
    </row>
    <row r="44" spans="1:11" ht="14.25" x14ac:dyDescent="0.2">
      <c r="A44" s="15" t="s">
        <v>480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18">
        <f>E44*G44</f>
        <v>0</v>
      </c>
      <c r="I44" s="15"/>
      <c r="J44" s="37"/>
      <c r="K44" s="37"/>
    </row>
    <row r="45" spans="1:11" ht="14.25" x14ac:dyDescent="0.2">
      <c r="A45" s="42"/>
      <c r="B45" s="16" t="s">
        <v>109</v>
      </c>
      <c r="C45" s="16"/>
      <c r="D45" s="43"/>
      <c r="E45" s="16"/>
      <c r="F45" s="25"/>
      <c r="G45" s="1"/>
      <c r="H45" s="18"/>
      <c r="I45" s="15"/>
      <c r="J45" s="37"/>
      <c r="K45" s="37"/>
    </row>
    <row r="46" spans="1:11" ht="14.25" x14ac:dyDescent="0.2">
      <c r="A46" s="15" t="s">
        <v>481</v>
      </c>
      <c r="B46" s="16" t="s">
        <v>112</v>
      </c>
      <c r="C46" s="17"/>
      <c r="D46" s="17"/>
      <c r="E46" s="16">
        <v>2</v>
      </c>
      <c r="F46" s="25" t="s">
        <v>30</v>
      </c>
      <c r="G46" s="1"/>
      <c r="H46" s="18">
        <f>E46*G46</f>
        <v>0</v>
      </c>
      <c r="I46" s="15"/>
      <c r="J46" s="37"/>
      <c r="K46" s="37"/>
    </row>
    <row r="47" spans="1:11" ht="15" thickBot="1" x14ac:dyDescent="0.25">
      <c r="A47" s="28"/>
      <c r="B47" s="16" t="s">
        <v>108</v>
      </c>
      <c r="C47" s="16"/>
      <c r="D47" s="17"/>
      <c r="E47" s="16"/>
      <c r="F47" s="25"/>
      <c r="G47" s="2"/>
      <c r="H47" s="18"/>
      <c r="I47" s="15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5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88"/>
      <c r="J49" s="71"/>
      <c r="K49" s="5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K54"/>
  <sheetViews>
    <sheetView topLeftCell="A13" workbookViewId="0">
      <selection activeCell="L48" sqref="L4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32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8459412</v>
      </c>
      <c r="C11" s="16"/>
      <c r="D11" s="16" t="s">
        <v>13</v>
      </c>
      <c r="E11" s="16" t="s">
        <v>301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321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3</v>
      </c>
      <c r="C14" s="16"/>
      <c r="D14" s="16" t="s">
        <v>16</v>
      </c>
      <c r="E14" s="16">
        <v>1964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5" x14ac:dyDescent="0.25">
      <c r="A21" s="35" t="s">
        <v>482</v>
      </c>
      <c r="B21" s="36" t="s">
        <v>23</v>
      </c>
      <c r="C21" s="16"/>
      <c r="D21" s="17"/>
      <c r="E21" s="18"/>
      <c r="F21" s="25"/>
      <c r="G21" s="1"/>
      <c r="H21" s="33"/>
      <c r="I21" s="34"/>
      <c r="J21" s="37"/>
      <c r="K21" s="7"/>
    </row>
    <row r="22" spans="1:11" ht="14.25" x14ac:dyDescent="0.2">
      <c r="A22" s="15"/>
      <c r="B22" s="16"/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 t="s">
        <v>483</v>
      </c>
      <c r="B23" s="16" t="s">
        <v>265</v>
      </c>
      <c r="C23" s="7"/>
      <c r="D23" s="17"/>
      <c r="E23" s="39">
        <v>9880</v>
      </c>
      <c r="F23" s="25" t="s">
        <v>59</v>
      </c>
      <c r="G23" s="1"/>
      <c r="H23" s="33">
        <f>E23*G23</f>
        <v>0</v>
      </c>
      <c r="I23" s="34"/>
      <c r="J23" s="18"/>
      <c r="K23" s="7"/>
    </row>
    <row r="24" spans="1:11" ht="14.25" x14ac:dyDescent="0.2">
      <c r="A24" s="15"/>
      <c r="B24" s="16"/>
      <c r="C24" s="7"/>
      <c r="D24" s="17"/>
      <c r="E24" s="39"/>
      <c r="F24" s="26"/>
      <c r="G24" s="1"/>
      <c r="H24" s="33"/>
      <c r="I24" s="34"/>
      <c r="J24" s="37"/>
      <c r="K24" s="7"/>
    </row>
    <row r="25" spans="1:11" ht="14.25" x14ac:dyDescent="0.2">
      <c r="A25" s="15" t="s">
        <v>533</v>
      </c>
      <c r="B25" s="16" t="s">
        <v>60</v>
      </c>
      <c r="C25" s="16"/>
      <c r="D25" s="17"/>
      <c r="E25" s="18">
        <v>9880</v>
      </c>
      <c r="F25" s="25" t="s">
        <v>59</v>
      </c>
      <c r="G25" s="1"/>
      <c r="H25" s="33">
        <f>E25*G25</f>
        <v>0</v>
      </c>
      <c r="I25" s="34"/>
      <c r="J25" s="37"/>
      <c r="K25" s="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34"/>
      <c r="J26" s="37"/>
      <c r="K26" s="7"/>
    </row>
    <row r="27" spans="1:11" ht="15" x14ac:dyDescent="0.25">
      <c r="A27" s="35" t="s">
        <v>484</v>
      </c>
      <c r="B27" s="54" t="s">
        <v>24</v>
      </c>
      <c r="C27" s="16"/>
      <c r="D27" s="17"/>
      <c r="E27" s="18"/>
      <c r="F27" s="26"/>
      <c r="G27" s="1"/>
      <c r="H27" s="33"/>
      <c r="I27" s="34"/>
      <c r="J27" s="37"/>
      <c r="K27" s="7"/>
    </row>
    <row r="28" spans="1:11" ht="14.25" x14ac:dyDescent="0.2">
      <c r="A28" s="15"/>
      <c r="B28" s="16"/>
      <c r="C28" s="16"/>
      <c r="D28" s="17"/>
      <c r="E28" s="18"/>
      <c r="F28" s="25"/>
      <c r="G28" s="1"/>
      <c r="H28" s="33"/>
      <c r="I28" s="34"/>
      <c r="J28" s="37"/>
      <c r="K28" s="7"/>
    </row>
    <row r="29" spans="1:11" ht="14.25" x14ac:dyDescent="0.2">
      <c r="A29" s="15" t="s">
        <v>485</v>
      </c>
      <c r="B29" s="16" t="s">
        <v>38</v>
      </c>
      <c r="C29" s="16"/>
      <c r="D29" s="17"/>
      <c r="E29" s="18">
        <v>60</v>
      </c>
      <c r="F29" s="25" t="s">
        <v>26</v>
      </c>
      <c r="G29" s="1"/>
      <c r="H29" s="33">
        <f>E29*G29</f>
        <v>0</v>
      </c>
      <c r="I29" s="34"/>
      <c r="J29" s="37"/>
      <c r="K29" s="7"/>
    </row>
    <row r="30" spans="1:11" ht="14.25" x14ac:dyDescent="0.2">
      <c r="A30" s="15"/>
      <c r="B30" s="16"/>
      <c r="C30" s="16"/>
      <c r="D30" s="17"/>
      <c r="E30" s="18"/>
      <c r="F30" s="25"/>
      <c r="G30" s="1"/>
      <c r="H30" s="33"/>
      <c r="I30" s="34"/>
      <c r="J30" s="37"/>
      <c r="K30" s="7"/>
    </row>
    <row r="31" spans="1:11" ht="15" x14ac:dyDescent="0.25">
      <c r="A31" s="35" t="s">
        <v>574</v>
      </c>
      <c r="B31" s="54" t="s">
        <v>27</v>
      </c>
      <c r="C31" s="16"/>
      <c r="D31" s="17"/>
      <c r="E31" s="18"/>
      <c r="F31" s="25"/>
      <c r="G31" s="1"/>
      <c r="H31" s="33"/>
      <c r="I31" s="34"/>
      <c r="J31" s="3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 t="s">
        <v>575</v>
      </c>
      <c r="B33" s="16" t="s">
        <v>62</v>
      </c>
      <c r="C33" s="16"/>
      <c r="D33" s="17"/>
      <c r="E33" s="18">
        <v>1500</v>
      </c>
      <c r="F33" s="25" t="s">
        <v>59</v>
      </c>
      <c r="G33" s="1"/>
      <c r="H33" s="33">
        <f>E33*G33</f>
        <v>0</v>
      </c>
      <c r="I33" s="34"/>
      <c r="J33" s="18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35" t="s">
        <v>576</v>
      </c>
      <c r="B37" s="54" t="s">
        <v>29</v>
      </c>
      <c r="D37" s="17"/>
      <c r="E37" s="18"/>
      <c r="F37" s="25"/>
      <c r="G37" s="1"/>
      <c r="H37" s="33"/>
      <c r="I37" s="34"/>
      <c r="J37" s="37"/>
      <c r="K37" s="7"/>
    </row>
    <row r="38" spans="1:11" ht="14.25" x14ac:dyDescent="0.2">
      <c r="A38" s="15" t="s">
        <v>577</v>
      </c>
      <c r="B38" s="16" t="s">
        <v>46</v>
      </c>
      <c r="C38" s="16"/>
      <c r="D38" s="17"/>
      <c r="E38" s="18">
        <v>0</v>
      </c>
      <c r="F38" s="25" t="s">
        <v>67</v>
      </c>
      <c r="G38" s="1"/>
      <c r="H38" s="33">
        <f>E38*G38</f>
        <v>0</v>
      </c>
      <c r="I38" s="34"/>
      <c r="J38" s="37"/>
      <c r="K38" s="7"/>
    </row>
    <row r="39" spans="1:11" ht="14.25" x14ac:dyDescent="0.2">
      <c r="A39" s="15"/>
      <c r="B39" s="16" t="s">
        <v>109</v>
      </c>
      <c r="C39" s="16"/>
      <c r="D39" s="17"/>
      <c r="E39" s="18"/>
      <c r="F39" s="25"/>
      <c r="G39" s="1"/>
      <c r="H39" s="17"/>
      <c r="I39" s="34"/>
      <c r="J39" s="37"/>
      <c r="K39" s="7"/>
    </row>
    <row r="40" spans="1:11" ht="14.25" x14ac:dyDescent="0.2">
      <c r="A40" s="15" t="s">
        <v>578</v>
      </c>
      <c r="B40" s="16" t="s">
        <v>46</v>
      </c>
      <c r="C40" s="16"/>
      <c r="D40" s="43"/>
      <c r="E40" s="18">
        <v>0</v>
      </c>
      <c r="F40" s="25" t="s">
        <v>67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110</v>
      </c>
      <c r="C41" s="16"/>
      <c r="D41" s="43"/>
      <c r="E41" s="18"/>
      <c r="F41" s="25"/>
      <c r="G41" s="1"/>
      <c r="H41" s="33"/>
      <c r="I41" s="34"/>
      <c r="J41" s="37"/>
      <c r="K41" s="7"/>
    </row>
    <row r="42" spans="1:11" ht="14.25" x14ac:dyDescent="0.2">
      <c r="A42" s="15" t="s">
        <v>579</v>
      </c>
      <c r="B42" s="16" t="s">
        <v>490</v>
      </c>
      <c r="C42" s="16"/>
      <c r="D42" s="43"/>
      <c r="E42" s="18">
        <v>3</v>
      </c>
      <c r="F42" s="25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284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 t="s">
        <v>580</v>
      </c>
      <c r="B44" s="16" t="s">
        <v>127</v>
      </c>
      <c r="C44" s="17"/>
      <c r="D44" s="17"/>
      <c r="E44" s="18">
        <v>2</v>
      </c>
      <c r="F44" s="25" t="s">
        <v>67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108</v>
      </c>
      <c r="C45" s="16"/>
      <c r="D45" s="17"/>
      <c r="E45" s="18"/>
      <c r="F45" s="25"/>
      <c r="G45" s="1"/>
      <c r="H45" s="33"/>
      <c r="I45" s="34"/>
      <c r="J45" s="18"/>
      <c r="K45" s="7"/>
    </row>
    <row r="46" spans="1:11" ht="15" thickBot="1" x14ac:dyDescent="0.25">
      <c r="A46" s="15"/>
      <c r="B46" s="16"/>
      <c r="C46" s="16"/>
      <c r="D46" s="17"/>
      <c r="E46" s="16"/>
      <c r="F46" s="25"/>
      <c r="G46" s="2"/>
      <c r="H46" s="33"/>
      <c r="I46" s="34"/>
      <c r="J46" s="37"/>
      <c r="K46" s="7"/>
    </row>
    <row r="47" spans="1:11" ht="14.25" x14ac:dyDescent="0.2">
      <c r="A47" s="19"/>
      <c r="B47" s="20"/>
      <c r="C47" s="20"/>
      <c r="D47" s="20"/>
      <c r="E47" s="20"/>
      <c r="F47" s="20"/>
      <c r="G47" s="20"/>
      <c r="H47" s="44"/>
      <c r="I47" s="45"/>
      <c r="J47" s="46"/>
      <c r="K47" s="7"/>
    </row>
    <row r="48" spans="1:11" ht="16.5" thickBot="1" x14ac:dyDescent="0.3">
      <c r="A48" s="47" t="s">
        <v>31</v>
      </c>
      <c r="B48" s="48"/>
      <c r="C48" s="48"/>
      <c r="D48" s="48"/>
      <c r="E48" s="48"/>
      <c r="F48" s="48"/>
      <c r="G48" s="49" t="s">
        <v>77</v>
      </c>
      <c r="H48" s="50">
        <f>SUM(H22:H46)</f>
        <v>0</v>
      </c>
      <c r="I48" s="51"/>
      <c r="J48" s="62"/>
      <c r="K48" s="7"/>
    </row>
    <row r="49" spans="1:11" ht="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7"/>
      <c r="K49" s="7"/>
    </row>
    <row r="50" spans="1:11" ht="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K50"/>
  <sheetViews>
    <sheetView topLeftCell="A13" workbookViewId="0">
      <selection activeCell="G40" sqref="G40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33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/>
      <c r="C11" s="16"/>
      <c r="D11" s="16" t="s">
        <v>13</v>
      </c>
      <c r="E11" s="16" t="s">
        <v>75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D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6"/>
      <c r="I14" s="17"/>
    </row>
    <row r="15" spans="1:9" ht="14.25" x14ac:dyDescent="0.2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 t="s">
        <v>47</v>
      </c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7"/>
      <c r="I21" s="16"/>
      <c r="J21" s="7"/>
      <c r="K21" s="7"/>
    </row>
    <row r="22" spans="1:11" ht="15" x14ac:dyDescent="0.25">
      <c r="A22" s="35" t="s">
        <v>581</v>
      </c>
      <c r="B22" s="54" t="s">
        <v>48</v>
      </c>
      <c r="C22" s="16"/>
      <c r="D22" s="17"/>
      <c r="E22" s="16"/>
      <c r="F22" s="25"/>
      <c r="G22" s="1"/>
      <c r="H22" s="17"/>
      <c r="I22" s="16"/>
      <c r="J22" s="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7"/>
      <c r="K23" s="7"/>
    </row>
    <row r="24" spans="1:11" ht="14.25" x14ac:dyDescent="0.2">
      <c r="A24" s="15"/>
      <c r="B24" s="16"/>
      <c r="C24" s="16"/>
      <c r="D24" s="17"/>
      <c r="E24" s="16"/>
      <c r="F24" s="25"/>
      <c r="G24" s="1"/>
      <c r="H24" s="33"/>
      <c r="I24" s="16"/>
      <c r="J24" s="7"/>
      <c r="K24" s="7"/>
    </row>
    <row r="25" spans="1:11" ht="14.25" x14ac:dyDescent="0.2">
      <c r="A25" s="15"/>
      <c r="B25" s="16" t="s">
        <v>146</v>
      </c>
      <c r="C25" s="16"/>
      <c r="D25" s="17"/>
      <c r="E25" s="16"/>
      <c r="F25" s="25"/>
      <c r="G25" s="1"/>
      <c r="H25" s="33"/>
      <c r="I25" s="16"/>
      <c r="J25" s="7"/>
      <c r="K25" s="7"/>
    </row>
    <row r="26" spans="1:11" ht="14.25" x14ac:dyDescent="0.2">
      <c r="A26" s="15"/>
      <c r="B26" s="16" t="s">
        <v>49</v>
      </c>
      <c r="C26" s="16"/>
      <c r="D26" s="17"/>
      <c r="E26" s="16"/>
      <c r="F26" s="25"/>
      <c r="G26" s="1"/>
      <c r="H26" s="33"/>
      <c r="I26" s="16"/>
      <c r="J26" s="7"/>
      <c r="K26" s="7"/>
    </row>
    <row r="27" spans="1:11" ht="14.25" x14ac:dyDescent="0.2">
      <c r="A27" s="15"/>
      <c r="C27" s="16"/>
      <c r="D27" s="17"/>
      <c r="E27" s="16"/>
      <c r="F27" s="25"/>
      <c r="G27" s="1"/>
      <c r="H27" s="33"/>
      <c r="I27" s="16"/>
      <c r="J27" s="7"/>
      <c r="K27" s="7"/>
    </row>
    <row r="28" spans="1:11" ht="14.25" x14ac:dyDescent="0.2">
      <c r="A28" s="15" t="s">
        <v>582</v>
      </c>
      <c r="B28" s="16" t="s">
        <v>287</v>
      </c>
      <c r="C28" s="16"/>
      <c r="D28" s="17"/>
      <c r="E28" s="16">
        <v>80</v>
      </c>
      <c r="F28" s="25" t="s">
        <v>26</v>
      </c>
      <c r="G28" s="1"/>
      <c r="H28" s="33">
        <f>E28*G28</f>
        <v>0</v>
      </c>
      <c r="I28" s="16"/>
      <c r="J28" s="7"/>
      <c r="K28" s="7"/>
    </row>
    <row r="29" spans="1:11" ht="14.25" x14ac:dyDescent="0.2">
      <c r="A29" s="15" t="s">
        <v>583</v>
      </c>
      <c r="B29" s="16" t="s">
        <v>266</v>
      </c>
      <c r="C29" s="16"/>
      <c r="D29" s="17"/>
      <c r="E29" s="16">
        <v>100</v>
      </c>
      <c r="F29" s="25" t="s">
        <v>26</v>
      </c>
      <c r="G29" s="1"/>
      <c r="H29" s="33">
        <f>E29*G29</f>
        <v>0</v>
      </c>
      <c r="I29" s="16"/>
      <c r="J29" s="7"/>
      <c r="K29" s="7"/>
    </row>
    <row r="30" spans="1:11" ht="14.25" x14ac:dyDescent="0.2">
      <c r="A30" s="15" t="s">
        <v>584</v>
      </c>
      <c r="B30" s="16" t="s">
        <v>260</v>
      </c>
      <c r="C30" s="16"/>
      <c r="D30" s="17"/>
      <c r="E30" s="16">
        <v>80</v>
      </c>
      <c r="F30" s="25" t="s">
        <v>26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 t="s">
        <v>585</v>
      </c>
      <c r="B31" s="16" t="s">
        <v>312</v>
      </c>
      <c r="C31" s="16"/>
      <c r="D31" s="17"/>
      <c r="E31" s="16">
        <v>60</v>
      </c>
      <c r="F31" s="25" t="s">
        <v>26</v>
      </c>
      <c r="G31" s="1"/>
      <c r="H31" s="33">
        <f>E31*G31</f>
        <v>0</v>
      </c>
      <c r="I31" s="16"/>
      <c r="J31" s="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16"/>
      <c r="J32" s="7"/>
      <c r="K32" s="7"/>
    </row>
    <row r="33" spans="1:11" ht="14.25" x14ac:dyDescent="0.2">
      <c r="A33" s="15"/>
      <c r="B33" s="16"/>
      <c r="C33" s="16"/>
      <c r="D33" s="17"/>
      <c r="E33" s="16"/>
      <c r="F33" s="25"/>
      <c r="G33" s="1"/>
      <c r="H33" s="33"/>
      <c r="I33" s="16"/>
      <c r="J33" s="7"/>
      <c r="K33" s="7"/>
    </row>
    <row r="34" spans="1:11" ht="15" x14ac:dyDescent="0.25">
      <c r="A34" s="35" t="s">
        <v>486</v>
      </c>
      <c r="B34" s="54" t="s">
        <v>149</v>
      </c>
      <c r="C34" s="16"/>
      <c r="D34" s="17"/>
      <c r="E34" s="16"/>
      <c r="F34" s="25"/>
      <c r="G34" s="1"/>
      <c r="H34" s="33"/>
      <c r="I34" s="16"/>
      <c r="J34" s="7"/>
      <c r="K34" s="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33"/>
      <c r="I35" s="16"/>
      <c r="J35" s="7"/>
      <c r="K35" s="7"/>
    </row>
    <row r="36" spans="1:11" ht="14.25" x14ac:dyDescent="0.2">
      <c r="A36" s="15" t="s">
        <v>487</v>
      </c>
      <c r="B36" s="16" t="s">
        <v>288</v>
      </c>
      <c r="C36" s="16"/>
      <c r="D36" s="17"/>
      <c r="E36" s="16">
        <v>950</v>
      </c>
      <c r="F36" s="25" t="s">
        <v>267</v>
      </c>
      <c r="G36" s="1"/>
      <c r="H36" s="33">
        <f>E36*G36</f>
        <v>0</v>
      </c>
      <c r="I36" s="16"/>
      <c r="J36" s="7"/>
      <c r="K36" s="7"/>
    </row>
    <row r="37" spans="1:11" ht="14.25" x14ac:dyDescent="0.2">
      <c r="A37" s="15" t="s">
        <v>488</v>
      </c>
      <c r="B37" s="16" t="s">
        <v>272</v>
      </c>
      <c r="C37" s="16"/>
      <c r="D37" s="17"/>
      <c r="E37" s="16">
        <v>1000</v>
      </c>
      <c r="F37" s="25" t="s">
        <v>267</v>
      </c>
      <c r="G37" s="1"/>
      <c r="H37" s="33">
        <f>E37*G37</f>
        <v>0</v>
      </c>
      <c r="I37" s="16"/>
      <c r="J37" s="7"/>
      <c r="K37" s="7"/>
    </row>
    <row r="38" spans="1:11" ht="14.25" x14ac:dyDescent="0.2">
      <c r="A38" s="15" t="s">
        <v>586</v>
      </c>
      <c r="B38" s="27" t="s">
        <v>491</v>
      </c>
      <c r="C38" s="16"/>
      <c r="D38" s="17"/>
      <c r="E38" s="16">
        <v>700</v>
      </c>
      <c r="F38" s="25" t="s">
        <v>267</v>
      </c>
      <c r="G38" s="1"/>
      <c r="H38" s="33">
        <f>E38*G38</f>
        <v>0</v>
      </c>
      <c r="I38" s="16"/>
      <c r="J38" s="7"/>
      <c r="K38" s="7"/>
    </row>
    <row r="39" spans="1:11" ht="14.25" x14ac:dyDescent="0.2">
      <c r="A39" s="15" t="s">
        <v>587</v>
      </c>
      <c r="B39" s="16" t="s">
        <v>532</v>
      </c>
      <c r="C39" s="16"/>
      <c r="D39" s="17"/>
      <c r="E39" s="16">
        <v>100</v>
      </c>
      <c r="F39" s="25" t="s">
        <v>267</v>
      </c>
      <c r="G39" s="1"/>
      <c r="H39" s="33">
        <f>E39*G39</f>
        <v>0</v>
      </c>
      <c r="I39" s="16"/>
      <c r="J39" s="7"/>
      <c r="K39" s="7"/>
    </row>
    <row r="40" spans="1:11" ht="14.25" x14ac:dyDescent="0.2">
      <c r="A40" s="15" t="s">
        <v>588</v>
      </c>
      <c r="B40" s="16" t="s">
        <v>534</v>
      </c>
      <c r="C40" s="16"/>
      <c r="D40" s="17"/>
      <c r="E40" s="16">
        <v>500</v>
      </c>
      <c r="F40" s="25" t="s">
        <v>267</v>
      </c>
      <c r="G40" s="1"/>
      <c r="H40" s="33">
        <f>E40*G40</f>
        <v>0</v>
      </c>
      <c r="I40" s="16"/>
      <c r="J40" s="7"/>
      <c r="K40" s="7"/>
    </row>
    <row r="41" spans="1:11" ht="14.25" x14ac:dyDescent="0.2">
      <c r="A41" s="15"/>
      <c r="B41" s="16"/>
      <c r="C41" s="16"/>
      <c r="D41" s="17"/>
      <c r="E41" s="16"/>
      <c r="F41" s="25"/>
      <c r="G41" s="1"/>
      <c r="H41" s="17"/>
      <c r="I41" s="16"/>
      <c r="J41" s="7"/>
      <c r="K41" s="7"/>
    </row>
    <row r="42" spans="1:11" ht="15" thickBot="1" x14ac:dyDescent="0.25">
      <c r="A42" s="15"/>
      <c r="B42" s="16"/>
      <c r="C42" s="16"/>
      <c r="D42" s="17"/>
      <c r="E42" s="16"/>
      <c r="F42" s="25"/>
      <c r="G42" s="2"/>
      <c r="H42" s="17"/>
      <c r="I42" s="16"/>
      <c r="J42" s="7"/>
      <c r="K42" s="7"/>
    </row>
    <row r="43" spans="1:11" ht="14.25" x14ac:dyDescent="0.2">
      <c r="A43" s="19"/>
      <c r="B43" s="20"/>
      <c r="C43" s="20"/>
      <c r="D43" s="20"/>
      <c r="E43" s="20"/>
      <c r="F43" s="20"/>
      <c r="G43" s="20"/>
      <c r="H43" s="21"/>
      <c r="I43" s="16"/>
      <c r="J43" s="7"/>
      <c r="K43" s="7"/>
    </row>
    <row r="44" spans="1:11" ht="16.5" thickBot="1" x14ac:dyDescent="0.3">
      <c r="A44" s="47" t="s">
        <v>31</v>
      </c>
      <c r="B44" s="48"/>
      <c r="C44" s="48"/>
      <c r="D44" s="48"/>
      <c r="E44" s="48"/>
      <c r="F44" s="48"/>
      <c r="G44" s="49" t="s">
        <v>77</v>
      </c>
      <c r="H44" s="50">
        <f>SUM(H22:H42)</f>
        <v>0</v>
      </c>
      <c r="I44" s="14"/>
      <c r="J44" s="7"/>
      <c r="K44" s="7"/>
    </row>
    <row r="45" spans="1:11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7"/>
      <c r="K45" s="7"/>
    </row>
    <row r="46" spans="1:11" ht="1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7"/>
      <c r="K46" s="7"/>
    </row>
    <row r="47" spans="1:11" ht="15" x14ac:dyDescent="0.2">
      <c r="A47" s="53"/>
      <c r="B47" s="53"/>
      <c r="C47" s="53"/>
      <c r="D47" s="53"/>
      <c r="E47" s="53"/>
      <c r="F47" s="53"/>
      <c r="G47" s="53"/>
      <c r="H47" s="53"/>
      <c r="I47" s="53"/>
    </row>
    <row r="48" spans="1:11" ht="15" x14ac:dyDescent="0.2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5" x14ac:dyDescent="0.2">
      <c r="A49" s="53"/>
      <c r="B49" s="53"/>
      <c r="C49" s="53"/>
      <c r="D49" s="53"/>
      <c r="E49" s="53"/>
      <c r="F49" s="53"/>
      <c r="G49" s="53"/>
      <c r="H49" s="53"/>
      <c r="I49" s="53"/>
    </row>
    <row r="50" spans="1:9" ht="15" x14ac:dyDescent="0.2">
      <c r="A50" s="53"/>
      <c r="B50" s="53"/>
      <c r="C50" s="53"/>
      <c r="D50" s="53"/>
      <c r="E50" s="53"/>
      <c r="F50" s="53"/>
      <c r="G50" s="53"/>
      <c r="H50" s="53"/>
      <c r="I50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K51"/>
  <sheetViews>
    <sheetView topLeftCell="A16" workbookViewId="0">
      <selection activeCell="G36" sqref="G36"/>
    </sheetView>
  </sheetViews>
  <sheetFormatPr defaultColWidth="9.140625" defaultRowHeight="12.75" x14ac:dyDescent="0.2"/>
  <cols>
    <col min="1" max="1" width="8.42578125" style="4" customWidth="1"/>
    <col min="2" max="3" width="9.140625" style="4"/>
    <col min="4" max="4" width="24.85546875" style="4" customWidth="1"/>
    <col min="5" max="5" width="6.7109375" style="4" customWidth="1"/>
    <col min="6" max="6" width="6.140625" style="4" customWidth="1"/>
    <col min="7" max="7" width="9.28515625" style="4" customWidth="1"/>
    <col min="8" max="8" width="9.5703125" style="4" bestFit="1" customWidth="1"/>
    <col min="9" max="9" width="1.42578125" style="4" customWidth="1"/>
    <col min="10" max="10" width="9.140625" style="4"/>
    <col min="11" max="11" width="14.4257812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64</v>
      </c>
      <c r="E3" s="8"/>
      <c r="F3" s="8"/>
      <c r="G3" s="8"/>
    </row>
    <row r="5" spans="1:9" ht="15.75" x14ac:dyDescent="0.25">
      <c r="C5" s="9" t="s">
        <v>305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 t="s">
        <v>107</v>
      </c>
      <c r="G8" s="16">
        <v>34</v>
      </c>
      <c r="H8" s="16"/>
      <c r="I8" s="17"/>
    </row>
    <row r="9" spans="1:9" ht="14.25" x14ac:dyDescent="0.2">
      <c r="A9" s="15" t="s">
        <v>306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/>
      <c r="C11" s="16"/>
      <c r="D11" s="16" t="s">
        <v>13</v>
      </c>
      <c r="E11" s="16" t="s">
        <v>63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D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14.25" x14ac:dyDescent="0.2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 x14ac:dyDescent="0.2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30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21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30"/>
      <c r="J20" s="16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16"/>
      <c r="I21" s="17"/>
      <c r="J21" s="37"/>
      <c r="K21" s="37"/>
    </row>
    <row r="22" spans="1:11" ht="15" x14ac:dyDescent="0.25">
      <c r="A22" s="35" t="s">
        <v>589</v>
      </c>
      <c r="B22" s="54" t="s">
        <v>71</v>
      </c>
      <c r="C22" s="54"/>
      <c r="D22" s="17"/>
      <c r="E22" s="16"/>
      <c r="F22" s="25"/>
      <c r="G22" s="3"/>
      <c r="H22" s="18"/>
      <c r="I22" s="17"/>
      <c r="J22" s="37"/>
      <c r="K22" s="37"/>
    </row>
    <row r="23" spans="1:11" ht="15" x14ac:dyDescent="0.25">
      <c r="A23" s="15"/>
      <c r="B23" s="16"/>
      <c r="C23" s="36"/>
      <c r="D23" s="17"/>
      <c r="E23" s="16"/>
      <c r="F23" s="25"/>
      <c r="G23" s="3"/>
      <c r="H23" s="18"/>
      <c r="I23" s="17"/>
      <c r="J23" s="37"/>
      <c r="K23" s="37"/>
    </row>
    <row r="24" spans="1:11" ht="14.25" x14ac:dyDescent="0.2">
      <c r="A24" s="15"/>
      <c r="B24" s="38"/>
      <c r="C24" s="16"/>
      <c r="D24" s="17"/>
      <c r="E24" s="38"/>
      <c r="F24" s="26"/>
      <c r="G24" s="3"/>
      <c r="H24" s="18"/>
      <c r="I24" s="17"/>
      <c r="J24" s="37"/>
      <c r="K24" s="37"/>
    </row>
    <row r="25" spans="1:11" ht="14.25" x14ac:dyDescent="0.2">
      <c r="A25" s="15" t="s">
        <v>590</v>
      </c>
      <c r="B25" s="16" t="s">
        <v>350</v>
      </c>
      <c r="C25" s="16"/>
      <c r="D25" s="17"/>
      <c r="E25" s="16">
        <v>3</v>
      </c>
      <c r="F25" s="25" t="s">
        <v>67</v>
      </c>
      <c r="G25" s="3"/>
      <c r="H25" s="18">
        <f t="shared" ref="H25:H26" si="0">E25*G25</f>
        <v>0</v>
      </c>
      <c r="I25" s="17"/>
      <c r="J25" s="37"/>
      <c r="K25" s="37"/>
    </row>
    <row r="26" spans="1:11" ht="14.25" x14ac:dyDescent="0.2">
      <c r="A26" s="15" t="s">
        <v>591</v>
      </c>
      <c r="B26" s="16" t="s">
        <v>328</v>
      </c>
      <c r="C26" s="16"/>
      <c r="D26" s="17"/>
      <c r="E26" s="16">
        <v>2</v>
      </c>
      <c r="F26" s="25" t="s">
        <v>67</v>
      </c>
      <c r="G26" s="3"/>
      <c r="H26" s="18">
        <f t="shared" si="0"/>
        <v>0</v>
      </c>
      <c r="I26" s="17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3"/>
      <c r="H27" s="18"/>
      <c r="I27" s="17"/>
      <c r="J27" s="37"/>
      <c r="K27" s="37"/>
    </row>
    <row r="28" spans="1:11" ht="14.25" x14ac:dyDescent="0.2">
      <c r="A28" s="15"/>
      <c r="B28" s="16"/>
      <c r="C28" s="16"/>
      <c r="D28" s="17"/>
      <c r="E28" s="16"/>
      <c r="F28" s="25"/>
      <c r="G28" s="3"/>
      <c r="H28" s="18"/>
      <c r="I28" s="17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3"/>
      <c r="H29" s="18"/>
      <c r="I29" s="17"/>
      <c r="J29" s="37"/>
      <c r="K29" s="37"/>
    </row>
    <row r="30" spans="1:11" ht="14.25" x14ac:dyDescent="0.2">
      <c r="A30" s="15"/>
      <c r="B30" s="16"/>
      <c r="C30" s="16"/>
      <c r="D30" s="17"/>
      <c r="E30" s="16"/>
      <c r="F30" s="25"/>
      <c r="G30" s="3"/>
      <c r="H30" s="18"/>
      <c r="I30" s="17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3"/>
      <c r="H31" s="18"/>
      <c r="I31" s="17"/>
      <c r="J31" s="37"/>
      <c r="K31" s="37"/>
    </row>
    <row r="32" spans="1:11" ht="15" x14ac:dyDescent="0.25">
      <c r="A32" s="35" t="s">
        <v>592</v>
      </c>
      <c r="B32" s="54" t="s">
        <v>72</v>
      </c>
      <c r="C32" s="16"/>
      <c r="D32" s="17"/>
      <c r="E32" s="16"/>
      <c r="F32" s="25"/>
      <c r="G32" s="3"/>
      <c r="H32" s="18"/>
      <c r="I32" s="17"/>
      <c r="J32" s="37"/>
      <c r="K32" s="37"/>
    </row>
    <row r="33" spans="1:11" ht="15" x14ac:dyDescent="0.25">
      <c r="A33" s="15"/>
      <c r="B33" s="54" t="s">
        <v>76</v>
      </c>
      <c r="C33" s="16"/>
      <c r="D33" s="17"/>
      <c r="E33" s="16"/>
      <c r="F33" s="25"/>
      <c r="G33" s="3"/>
      <c r="H33" s="18"/>
      <c r="I33" s="17"/>
      <c r="J33" s="37"/>
      <c r="K33" s="37"/>
    </row>
    <row r="34" spans="1:11" ht="15" x14ac:dyDescent="0.25">
      <c r="A34" s="35"/>
      <c r="B34" s="54"/>
      <c r="C34" s="54"/>
      <c r="D34" s="17"/>
      <c r="E34" s="16"/>
      <c r="F34" s="25"/>
      <c r="G34" s="3"/>
      <c r="H34" s="18"/>
      <c r="I34" s="17"/>
      <c r="J34" s="37"/>
      <c r="K34" s="37"/>
    </row>
    <row r="35" spans="1:11" ht="15" x14ac:dyDescent="0.25">
      <c r="A35" s="15" t="s">
        <v>593</v>
      </c>
      <c r="B35" s="16" t="s">
        <v>350</v>
      </c>
      <c r="C35" s="54"/>
      <c r="D35" s="17"/>
      <c r="E35" s="16">
        <v>3</v>
      </c>
      <c r="F35" s="25" t="s">
        <v>30</v>
      </c>
      <c r="G35" s="3"/>
      <c r="H35" s="18">
        <f t="shared" ref="H35:H36" si="1">E35*G35</f>
        <v>0</v>
      </c>
      <c r="I35" s="17"/>
      <c r="J35" s="37"/>
      <c r="K35" s="37"/>
    </row>
    <row r="36" spans="1:11" ht="14.25" x14ac:dyDescent="0.2">
      <c r="A36" s="15" t="s">
        <v>594</v>
      </c>
      <c r="B36" s="16" t="s">
        <v>328</v>
      </c>
      <c r="C36" s="16"/>
      <c r="D36" s="17"/>
      <c r="E36" s="16">
        <v>2</v>
      </c>
      <c r="F36" s="25" t="s">
        <v>30</v>
      </c>
      <c r="G36" s="3"/>
      <c r="H36" s="18">
        <f t="shared" si="1"/>
        <v>0</v>
      </c>
      <c r="I36" s="17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3"/>
      <c r="H37" s="18"/>
      <c r="I37" s="17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3"/>
      <c r="H38" s="18"/>
      <c r="I38" s="17"/>
      <c r="J38" s="37"/>
      <c r="K38" s="37"/>
    </row>
    <row r="39" spans="1:11" ht="14.25" x14ac:dyDescent="0.2">
      <c r="A39" s="15"/>
      <c r="B39" s="16"/>
      <c r="C39" s="16"/>
      <c r="D39" s="17"/>
      <c r="E39" s="16"/>
      <c r="F39" s="25"/>
      <c r="G39" s="3"/>
      <c r="H39" s="18"/>
      <c r="I39" s="17"/>
      <c r="J39" s="37"/>
      <c r="K39" s="37"/>
    </row>
    <row r="40" spans="1:11" ht="14.25" x14ac:dyDescent="0.2">
      <c r="A40" s="15"/>
      <c r="B40" s="16"/>
      <c r="C40" s="16"/>
      <c r="D40" s="17"/>
      <c r="E40" s="16"/>
      <c r="F40" s="25"/>
      <c r="G40" s="3"/>
      <c r="H40" s="18"/>
      <c r="I40" s="17"/>
      <c r="J40" s="37"/>
      <c r="K40" s="37"/>
    </row>
    <row r="41" spans="1:11" ht="14.25" x14ac:dyDescent="0.2">
      <c r="A41" s="15"/>
      <c r="B41" s="16"/>
      <c r="C41" s="16"/>
      <c r="D41" s="17"/>
      <c r="E41" s="16"/>
      <c r="F41" s="26"/>
      <c r="G41" s="63"/>
      <c r="I41" s="17"/>
      <c r="J41" s="37"/>
      <c r="K41" s="37"/>
    </row>
    <row r="42" spans="1:11" ht="14.25" x14ac:dyDescent="0.2">
      <c r="A42" s="15"/>
      <c r="B42" s="16"/>
      <c r="C42" s="16"/>
      <c r="D42" s="17"/>
      <c r="E42" s="16"/>
      <c r="F42" s="26"/>
      <c r="G42" s="63"/>
      <c r="I42" s="17"/>
      <c r="J42" s="37"/>
      <c r="K42" s="37"/>
    </row>
    <row r="43" spans="1:11" ht="15" x14ac:dyDescent="0.25">
      <c r="A43" s="35"/>
      <c r="B43" s="89"/>
      <c r="C43" s="16"/>
      <c r="D43" s="17"/>
      <c r="E43" s="16"/>
      <c r="F43" s="25"/>
      <c r="G43" s="3"/>
      <c r="H43" s="18"/>
      <c r="I43" s="17"/>
      <c r="J43" s="37"/>
      <c r="K43" s="37"/>
    </row>
    <row r="44" spans="1:11" ht="15" x14ac:dyDescent="0.25">
      <c r="A44" s="15"/>
      <c r="B44" s="54"/>
      <c r="C44" s="16"/>
      <c r="D44" s="17"/>
      <c r="E44" s="16"/>
      <c r="F44" s="25"/>
      <c r="G44" s="3"/>
      <c r="H44" s="18"/>
      <c r="I44" s="17"/>
      <c r="J44" s="37"/>
      <c r="K44" s="37"/>
    </row>
    <row r="45" spans="1:11" ht="14.25" x14ac:dyDescent="0.2">
      <c r="A45" s="15"/>
      <c r="B45" s="27"/>
      <c r="C45" s="16"/>
      <c r="D45" s="17"/>
      <c r="E45" s="16"/>
      <c r="F45" s="25"/>
      <c r="G45" s="3"/>
      <c r="H45" s="18"/>
      <c r="I45" s="17"/>
      <c r="J45" s="37"/>
      <c r="K45" s="37"/>
    </row>
    <row r="46" spans="1:11" ht="14.25" x14ac:dyDescent="0.2">
      <c r="A46" s="15"/>
      <c r="C46" s="16"/>
      <c r="D46" s="17"/>
      <c r="E46" s="16"/>
      <c r="F46" s="25"/>
      <c r="G46" s="3"/>
      <c r="H46" s="18"/>
      <c r="I46" s="17"/>
      <c r="J46" s="37"/>
      <c r="K46" s="37"/>
    </row>
    <row r="47" spans="1:11" ht="15" thickBot="1" x14ac:dyDescent="0.25">
      <c r="A47" s="28"/>
      <c r="B47" s="16"/>
      <c r="C47" s="16"/>
      <c r="D47" s="17"/>
      <c r="E47" s="16"/>
      <c r="F47" s="25"/>
      <c r="G47" s="2"/>
      <c r="H47" s="18"/>
      <c r="I47" s="30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20"/>
      <c r="I48" s="17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69">
        <f>SUM(H22:H47)</f>
        <v>0</v>
      </c>
      <c r="I49" s="76"/>
      <c r="J49" s="71"/>
      <c r="K49" s="62"/>
    </row>
    <row r="50" spans="1:11" x14ac:dyDescent="0.2">
      <c r="J50" s="7"/>
      <c r="K50" s="7"/>
    </row>
    <row r="51" spans="1:11" x14ac:dyDescent="0.2">
      <c r="J51" s="7"/>
      <c r="K51" s="7"/>
    </row>
  </sheetData>
  <phoneticPr fontId="0" type="noConversion"/>
  <pageMargins left="1.1299999999999999" right="0.39370078740157483" top="0.98425196850393704" bottom="0.98425196850393704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U125"/>
  <sheetViews>
    <sheetView tabSelected="1" topLeftCell="A4" zoomScaleNormal="100" workbookViewId="0">
      <selection activeCell="H36" sqref="H36"/>
    </sheetView>
  </sheetViews>
  <sheetFormatPr defaultColWidth="9.140625" defaultRowHeight="12.75" x14ac:dyDescent="0.2"/>
  <cols>
    <col min="1" max="3" width="9.140625" style="4"/>
    <col min="4" max="4" width="11.7109375" style="4" bestFit="1" customWidth="1"/>
    <col min="5" max="5" width="9.140625" style="4"/>
    <col min="6" max="6" width="11.7109375" style="4" bestFit="1" customWidth="1"/>
    <col min="7" max="7" width="9.140625" style="4"/>
    <col min="8" max="8" width="17.28515625" style="4" bestFit="1" customWidth="1"/>
    <col min="9" max="9" width="8" style="4" customWidth="1"/>
    <col min="10" max="10" width="2" style="4" customWidth="1"/>
    <col min="11" max="11" width="14" style="4" bestFit="1" customWidth="1"/>
    <col min="12" max="12" width="9.140625" style="4"/>
    <col min="13" max="13" width="21.5703125" style="4" customWidth="1"/>
    <col min="14" max="16" width="9.140625" style="4"/>
    <col min="17" max="17" width="17.140625" style="4" customWidth="1"/>
    <col min="18" max="16384" width="9.140625" style="4"/>
  </cols>
  <sheetData>
    <row r="1" spans="1:21" ht="20.25" x14ac:dyDescent="0.3">
      <c r="D1" s="6" t="s">
        <v>0</v>
      </c>
    </row>
    <row r="3" spans="1:21" ht="18" x14ac:dyDescent="0.25">
      <c r="D3" s="8" t="s">
        <v>64</v>
      </c>
    </row>
    <row r="5" spans="1:21" ht="15.75" x14ac:dyDescent="0.25">
      <c r="C5" s="9" t="s">
        <v>305</v>
      </c>
    </row>
    <row r="7" spans="1:21" ht="15.75" x14ac:dyDescent="0.25">
      <c r="C7" s="9" t="s">
        <v>1</v>
      </c>
    </row>
    <row r="9" spans="1:21" ht="13.5" thickBot="1" x14ac:dyDescent="0.25">
      <c r="C9" s="90"/>
      <c r="D9" s="90"/>
      <c r="E9" s="90"/>
      <c r="J9" s="7"/>
      <c r="K9" s="7"/>
      <c r="L9" s="7"/>
      <c r="M9" s="7"/>
    </row>
    <row r="10" spans="1:21" x14ac:dyDescent="0.2">
      <c r="A10" s="79"/>
      <c r="B10" s="91"/>
      <c r="C10" s="92"/>
      <c r="D10" s="92"/>
      <c r="E10" s="92"/>
      <c r="F10" s="93"/>
      <c r="G10" s="94"/>
      <c r="H10" s="92"/>
      <c r="I10" s="80"/>
      <c r="J10" s="42"/>
      <c r="K10" s="7"/>
      <c r="L10" s="7"/>
      <c r="M10" s="7"/>
      <c r="Q10" s="95"/>
    </row>
    <row r="11" spans="1:21" x14ac:dyDescent="0.2">
      <c r="A11" s="42" t="s">
        <v>2</v>
      </c>
      <c r="B11" s="56" t="s">
        <v>3</v>
      </c>
      <c r="C11" s="7"/>
      <c r="D11" s="7" t="s">
        <v>4</v>
      </c>
      <c r="E11" s="7"/>
      <c r="F11" s="96" t="s">
        <v>5</v>
      </c>
      <c r="G11" s="55"/>
      <c r="H11" s="7" t="s">
        <v>6</v>
      </c>
      <c r="I11" s="43"/>
      <c r="J11" s="97"/>
      <c r="K11" s="7"/>
      <c r="L11" s="7"/>
      <c r="M11" s="7"/>
    </row>
    <row r="12" spans="1:21" ht="13.5" thickBot="1" x14ac:dyDescent="0.25">
      <c r="A12" s="58"/>
      <c r="B12" s="61"/>
      <c r="C12" s="74"/>
      <c r="D12" s="74"/>
      <c r="E12" s="74"/>
      <c r="F12" s="98"/>
      <c r="G12" s="60"/>
      <c r="H12" s="74"/>
      <c r="I12" s="59"/>
      <c r="J12" s="4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40">
        <v>1</v>
      </c>
      <c r="B13" s="141"/>
      <c r="C13" s="158" t="s">
        <v>314</v>
      </c>
      <c r="D13" s="156"/>
      <c r="E13" s="162"/>
      <c r="F13" s="156"/>
      <c r="G13" s="162"/>
      <c r="H13" s="171">
        <f>Braulstrupvej!H49</f>
        <v>0</v>
      </c>
      <c r="I13" s="161"/>
      <c r="J13" s="42"/>
      <c r="K13" s="101"/>
      <c r="L13" s="7"/>
      <c r="M13" s="46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43">
        <v>2</v>
      </c>
      <c r="B14" s="120"/>
      <c r="C14" s="157" t="str">
        <f>'Cykelsti Hobrovej'!E11</f>
        <v>Cykelsti Hobrovej</v>
      </c>
      <c r="D14" s="148"/>
      <c r="E14" s="148"/>
      <c r="F14" s="159"/>
      <c r="G14" s="160"/>
      <c r="H14" s="132">
        <f>'Cykelsti Hobrovej'!H51</f>
        <v>0</v>
      </c>
      <c r="I14" s="118"/>
      <c r="J14" s="42"/>
      <c r="K14" s="101"/>
      <c r="L14" s="7"/>
      <c r="M14" s="46"/>
      <c r="N14" s="7"/>
      <c r="O14" s="7"/>
      <c r="P14" s="7"/>
      <c r="Q14" s="7"/>
      <c r="R14" s="7"/>
      <c r="S14" s="46"/>
      <c r="T14" s="7"/>
      <c r="U14" s="7"/>
    </row>
    <row r="15" spans="1:21" x14ac:dyDescent="0.2">
      <c r="A15" s="143">
        <v>3</v>
      </c>
      <c r="B15" s="146"/>
      <c r="C15" s="150" t="str">
        <f>'Elme Alle'!E11</f>
        <v>Elme Alle</v>
      </c>
      <c r="D15" s="113"/>
      <c r="E15" s="112"/>
      <c r="F15" s="113"/>
      <c r="G15" s="112"/>
      <c r="H15" s="132">
        <f>'Elme Alle'!H49</f>
        <v>0</v>
      </c>
      <c r="I15" s="115"/>
      <c r="J15" s="42"/>
      <c r="K15" s="101"/>
      <c r="L15" s="7"/>
      <c r="M15" s="46"/>
      <c r="O15" s="109"/>
      <c r="P15" s="7"/>
      <c r="Q15" s="7"/>
      <c r="R15" s="7"/>
      <c r="S15" s="7"/>
      <c r="T15" s="7"/>
      <c r="U15" s="7"/>
    </row>
    <row r="16" spans="1:21" x14ac:dyDescent="0.2">
      <c r="A16" s="102">
        <v>4</v>
      </c>
      <c r="B16" s="103"/>
      <c r="C16" s="150" t="str">
        <f>'Enebærvej Terndrup'!E11</f>
        <v>Enebærvej Terndrup</v>
      </c>
      <c r="D16" s="113"/>
      <c r="E16" s="55"/>
      <c r="G16" s="112"/>
      <c r="H16" s="132">
        <f>'Enebærvej Terndrup'!H49</f>
        <v>0</v>
      </c>
      <c r="J16" s="42"/>
      <c r="K16" s="101"/>
      <c r="L16" s="7"/>
      <c r="M16" s="46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10">
        <v>5</v>
      </c>
      <c r="B17" s="120"/>
      <c r="C17" s="151" t="str">
        <f>Gerdingvej!E11</f>
        <v>Gerdingvej</v>
      </c>
      <c r="D17" s="148"/>
      <c r="E17" s="106"/>
      <c r="F17" s="104"/>
      <c r="G17" s="106"/>
      <c r="H17" s="144">
        <f>Gerdingvej!H50</f>
        <v>0</v>
      </c>
      <c r="I17" s="108"/>
      <c r="J17" s="42"/>
      <c r="K17" s="101"/>
      <c r="L17" s="7"/>
      <c r="M17" s="46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10">
        <v>6</v>
      </c>
      <c r="B18" s="120"/>
      <c r="C18" s="163" t="s">
        <v>329</v>
      </c>
      <c r="D18" s="104"/>
      <c r="E18" s="106"/>
      <c r="F18" s="104"/>
      <c r="G18" s="106"/>
      <c r="H18" s="132">
        <f>'Gl. Skørpingvej'!H50</f>
        <v>0</v>
      </c>
      <c r="I18" s="108"/>
      <c r="J18" s="42"/>
      <c r="K18" s="101"/>
      <c r="L18" s="7"/>
      <c r="M18" s="46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54">
        <v>7</v>
      </c>
      <c r="B19" s="120"/>
      <c r="C19" s="163" t="s">
        <v>332</v>
      </c>
      <c r="D19" s="104"/>
      <c r="E19" s="106"/>
      <c r="F19" s="104"/>
      <c r="G19" s="106"/>
      <c r="H19" s="132">
        <f>Hermesvej!H49</f>
        <v>0</v>
      </c>
      <c r="I19" s="108"/>
      <c r="J19" s="42"/>
      <c r="K19" s="101"/>
      <c r="L19" s="7"/>
      <c r="M19" s="46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54">
        <v>8</v>
      </c>
      <c r="B20" s="103"/>
      <c r="C20" s="152" t="str">
        <f>Hybenvej!E11</f>
        <v>Hybenvej</v>
      </c>
      <c r="D20" s="113"/>
      <c r="E20" s="112"/>
      <c r="F20" s="113"/>
      <c r="G20" s="112"/>
      <c r="H20" s="132">
        <f>Hybenvej!H49</f>
        <v>0</v>
      </c>
      <c r="I20" s="108"/>
      <c r="J20" s="42"/>
      <c r="K20" s="101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54">
        <v>9</v>
      </c>
      <c r="B21" s="103"/>
      <c r="C21" s="152" t="s">
        <v>342</v>
      </c>
      <c r="E21" s="112"/>
      <c r="F21" s="113"/>
      <c r="G21" s="112"/>
      <c r="H21" s="168">
        <f>Hæsumvej!H49</f>
        <v>0</v>
      </c>
      <c r="I21" s="108"/>
      <c r="J21" s="42"/>
      <c r="K21" s="101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43">
        <v>10</v>
      </c>
      <c r="B22" s="103"/>
      <c r="C22" s="150" t="str">
        <f>Højmarken!E11</f>
        <v>Højmarken</v>
      </c>
      <c r="D22" s="104"/>
      <c r="E22" s="104"/>
      <c r="F22" s="105"/>
      <c r="G22" s="106"/>
      <c r="H22" s="107">
        <f>Højmarken!H51</f>
        <v>0</v>
      </c>
      <c r="I22" s="108"/>
      <c r="J22" s="42"/>
      <c r="K22" s="101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43">
        <v>11</v>
      </c>
      <c r="B23" s="138"/>
      <c r="C23" s="4" t="s">
        <v>309</v>
      </c>
      <c r="E23" s="112"/>
      <c r="F23" s="113"/>
      <c r="G23" s="112"/>
      <c r="H23" s="121">
        <f>Højrisvej!H49</f>
        <v>0</v>
      </c>
      <c r="J23" s="42"/>
      <c r="K23" s="101"/>
      <c r="L23" s="99"/>
      <c r="M23" s="46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55">
        <v>12</v>
      </c>
      <c r="B24" s="111"/>
      <c r="C24" s="153" t="str">
        <f>'Industriparken Haverslev'!E11</f>
        <v>Industriparken i Haverslev</v>
      </c>
      <c r="D24" s="113"/>
      <c r="E24" s="112"/>
      <c r="G24" s="106"/>
      <c r="H24" s="107">
        <f>'Industriparken Haverslev'!H50</f>
        <v>0</v>
      </c>
      <c r="I24" s="108"/>
      <c r="J24" s="42"/>
      <c r="K24" s="101"/>
      <c r="L24" s="99"/>
      <c r="M24" s="46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43">
        <v>13</v>
      </c>
      <c r="B25" s="111"/>
      <c r="C25" s="153" t="str">
        <f>Lindenborgvej!E11</f>
        <v>Lindenborgvej</v>
      </c>
      <c r="D25" s="104"/>
      <c r="E25" s="104"/>
      <c r="F25" s="105"/>
      <c r="G25" s="106"/>
      <c r="H25" s="107">
        <f>Lindenborgvej!H51</f>
        <v>0</v>
      </c>
      <c r="I25" s="108"/>
      <c r="J25" s="42"/>
      <c r="K25" s="101"/>
      <c r="L25" s="7"/>
      <c r="M25" s="46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43">
        <v>14</v>
      </c>
      <c r="B26" s="111"/>
      <c r="C26" s="153" t="s">
        <v>281</v>
      </c>
      <c r="D26" s="104"/>
      <c r="E26" s="104"/>
      <c r="F26" s="105"/>
      <c r="G26" s="106"/>
      <c r="H26" s="107">
        <f>Lærkevej!H49</f>
        <v>0</v>
      </c>
      <c r="I26" s="108"/>
      <c r="J26" s="42"/>
      <c r="K26" s="101"/>
      <c r="L26" s="7"/>
      <c r="M26" s="46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155">
        <v>15</v>
      </c>
      <c r="B27" s="111"/>
      <c r="C27" s="153" t="str">
        <f>Mejsevej!E11</f>
        <v>Mejsevej i Terndrup</v>
      </c>
      <c r="D27" s="104"/>
      <c r="E27" s="104"/>
      <c r="F27" s="105"/>
      <c r="G27" s="106"/>
      <c r="H27" s="107">
        <f>Mejsevej!H49</f>
        <v>0</v>
      </c>
      <c r="I27" s="115"/>
      <c r="J27" s="42"/>
      <c r="K27" s="101"/>
      <c r="L27" s="7"/>
      <c r="M27" s="46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143">
        <v>16</v>
      </c>
      <c r="B28" s="120"/>
      <c r="C28" s="153" t="s">
        <v>320</v>
      </c>
      <c r="D28" s="104"/>
      <c r="E28" s="104"/>
      <c r="F28" s="105"/>
      <c r="G28" s="106"/>
      <c r="H28" s="107">
        <f>Mercurvej!H49</f>
        <v>0</v>
      </c>
      <c r="I28" s="115"/>
      <c r="J28" s="42"/>
      <c r="K28" s="101"/>
      <c r="L28" s="7"/>
      <c r="M28" s="46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143">
        <v>17</v>
      </c>
      <c r="B29" s="116"/>
      <c r="C29" s="153" t="str">
        <f>Musvitvej!E11</f>
        <v>Musvitvej i Terndrup</v>
      </c>
      <c r="D29" s="104"/>
      <c r="E29" s="104"/>
      <c r="F29" s="105"/>
      <c r="G29" s="106"/>
      <c r="H29" s="107">
        <f>Musvitvej!H49</f>
        <v>0</v>
      </c>
      <c r="I29" s="115"/>
      <c r="J29" s="42"/>
      <c r="K29" s="101"/>
      <c r="L29" s="7"/>
      <c r="M29" s="46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155">
        <v>18</v>
      </c>
      <c r="B30" s="112"/>
      <c r="C30" s="153" t="str">
        <f>'N. Bødkersvej '!E11</f>
        <v>N. Bødkersvej</v>
      </c>
      <c r="D30" s="113"/>
      <c r="E30" s="112"/>
      <c r="F30" s="113"/>
      <c r="G30" s="112"/>
      <c r="H30" s="132">
        <f>'N. Bødkersvej '!H51</f>
        <v>0</v>
      </c>
      <c r="I30" s="108"/>
      <c r="J30" s="42"/>
      <c r="K30" s="101"/>
      <c r="L30" s="7"/>
      <c r="M30" s="46"/>
      <c r="N30" s="7"/>
      <c r="O30" s="7"/>
      <c r="P30" s="7"/>
      <c r="Q30" s="7"/>
      <c r="R30" s="7"/>
      <c r="S30" s="7"/>
      <c r="T30" s="7"/>
      <c r="U30" s="7"/>
    </row>
    <row r="31" spans="1:21" x14ac:dyDescent="0.2">
      <c r="A31" s="143">
        <v>19</v>
      </c>
      <c r="B31" s="142"/>
      <c r="C31" s="149" t="str">
        <f>'Ny Kirkevej'!E11</f>
        <v>Nykirkevej</v>
      </c>
      <c r="D31" s="113"/>
      <c r="E31" s="104"/>
      <c r="F31" s="105"/>
      <c r="G31" s="117"/>
      <c r="H31" s="107">
        <f>'Ny Kirkevej'!H49</f>
        <v>0</v>
      </c>
      <c r="I31" s="108"/>
      <c r="J31" s="42"/>
      <c r="K31" s="101"/>
      <c r="L31" s="7"/>
      <c r="M31" s="46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143">
        <v>20</v>
      </c>
      <c r="B32" s="120"/>
      <c r="C32" s="150" t="str">
        <f>Rosbjergvej!E11</f>
        <v>Rosbjergvej</v>
      </c>
      <c r="D32" s="104"/>
      <c r="E32" s="104"/>
      <c r="F32" s="105"/>
      <c r="G32" s="112"/>
      <c r="H32" s="132">
        <f>Rosbjergvej!H49</f>
        <v>0</v>
      </c>
      <c r="I32" s="118"/>
      <c r="J32" s="42"/>
      <c r="K32" s="101"/>
      <c r="L32" s="7"/>
      <c r="M32" s="46"/>
    </row>
    <row r="33" spans="1:17" x14ac:dyDescent="0.2">
      <c r="A33" s="155">
        <v>21</v>
      </c>
      <c r="B33" s="103"/>
      <c r="C33" s="149" t="s">
        <v>330</v>
      </c>
      <c r="D33" s="104"/>
      <c r="E33" s="106"/>
      <c r="F33" s="104"/>
      <c r="G33" s="106"/>
      <c r="H33" s="107">
        <f>'Skolestien i Haverslev'!H49</f>
        <v>0</v>
      </c>
      <c r="I33" s="108"/>
      <c r="J33" s="42"/>
      <c r="K33" s="101"/>
      <c r="L33" s="7"/>
      <c r="M33" s="46"/>
    </row>
    <row r="34" spans="1:17" x14ac:dyDescent="0.2">
      <c r="A34" s="143">
        <v>22</v>
      </c>
      <c r="B34" s="103"/>
      <c r="C34" s="153" t="str">
        <f>'Sti i Sørup'!E11</f>
        <v>Sti i Sørup</v>
      </c>
      <c r="D34" s="113"/>
      <c r="E34" s="112"/>
      <c r="F34" s="114"/>
      <c r="G34" s="106"/>
      <c r="H34" s="107">
        <f>'Sti i Sørup'!H49</f>
        <v>0</v>
      </c>
      <c r="I34" s="108"/>
      <c r="J34" s="42"/>
      <c r="K34" s="101"/>
      <c r="L34" s="7"/>
    </row>
    <row r="35" spans="1:17" x14ac:dyDescent="0.2">
      <c r="A35" s="143">
        <v>23</v>
      </c>
      <c r="B35" s="103"/>
      <c r="C35" s="153" t="s">
        <v>331</v>
      </c>
      <c r="D35" s="113"/>
      <c r="E35" s="112"/>
      <c r="F35" s="114"/>
      <c r="G35" s="106"/>
      <c r="H35" s="107">
        <f>'Sti i Terndrup'!H49</f>
        <v>0</v>
      </c>
      <c r="I35" s="108"/>
      <c r="J35" s="42"/>
      <c r="K35" s="101"/>
      <c r="L35" s="7"/>
    </row>
    <row r="36" spans="1:17" x14ac:dyDescent="0.2">
      <c r="A36" s="155">
        <v>24</v>
      </c>
      <c r="B36" s="103"/>
      <c r="C36" s="153" t="s">
        <v>322</v>
      </c>
      <c r="D36" s="113"/>
      <c r="E36" s="112"/>
      <c r="G36" s="106"/>
      <c r="H36" s="107">
        <f>Syrenvej!H49</f>
        <v>0</v>
      </c>
      <c r="I36" s="108"/>
      <c r="J36" s="42"/>
      <c r="K36" s="101"/>
      <c r="L36" s="7"/>
    </row>
    <row r="37" spans="1:17" x14ac:dyDescent="0.2">
      <c r="A37" s="143">
        <v>25</v>
      </c>
      <c r="B37" s="103"/>
      <c r="C37" s="150" t="str">
        <f>Søndermarken!E11</f>
        <v>Søndermarken</v>
      </c>
      <c r="D37" s="113"/>
      <c r="E37" s="104"/>
      <c r="F37" s="105"/>
      <c r="G37" s="106"/>
      <c r="H37" s="144">
        <f>Søndermarken!H50</f>
        <v>0</v>
      </c>
      <c r="I37" s="108"/>
      <c r="J37" s="42"/>
      <c r="K37" s="101"/>
      <c r="L37" s="7"/>
      <c r="M37" s="46"/>
    </row>
    <row r="38" spans="1:17" x14ac:dyDescent="0.2">
      <c r="A38" s="143">
        <v>26</v>
      </c>
      <c r="B38" s="103"/>
      <c r="C38" s="150" t="s">
        <v>489</v>
      </c>
      <c r="D38" s="113"/>
      <c r="E38" s="104"/>
      <c r="F38" s="105"/>
      <c r="G38" s="106"/>
      <c r="H38" s="144">
        <f>Søsvinget!H50</f>
        <v>0</v>
      </c>
      <c r="I38" s="108"/>
      <c r="J38" s="42"/>
      <c r="K38" s="101"/>
      <c r="L38" s="7"/>
      <c r="M38" s="46"/>
    </row>
    <row r="39" spans="1:17" x14ac:dyDescent="0.2">
      <c r="A39" s="155">
        <v>27</v>
      </c>
      <c r="B39" s="103"/>
      <c r="C39" s="149" t="str">
        <f>Søvænget!E11</f>
        <v>Søvænget</v>
      </c>
      <c r="D39" s="113"/>
      <c r="E39" s="104"/>
      <c r="F39" s="105"/>
      <c r="G39" s="106"/>
      <c r="H39" s="144">
        <f>Søvænget!H50</f>
        <v>0</v>
      </c>
      <c r="I39" s="108"/>
      <c r="J39" s="42"/>
      <c r="K39" s="101"/>
      <c r="L39" s="7"/>
      <c r="M39" s="46"/>
    </row>
    <row r="40" spans="1:17" x14ac:dyDescent="0.2">
      <c r="A40" s="143">
        <v>28</v>
      </c>
      <c r="B40" s="103"/>
      <c r="C40" s="153" t="str">
        <f>'Tjørne Alle'!E11</f>
        <v xml:space="preserve">Tjørne Alle </v>
      </c>
      <c r="D40" s="113"/>
      <c r="E40" s="112"/>
      <c r="F40" s="114"/>
      <c r="G40" s="106"/>
      <c r="H40" s="144">
        <f>'Tjørne Alle'!H48</f>
        <v>0</v>
      </c>
      <c r="I40" s="108"/>
      <c r="J40" s="42"/>
      <c r="K40" s="101"/>
      <c r="L40" s="7"/>
      <c r="M40" s="46"/>
    </row>
    <row r="41" spans="1:17" x14ac:dyDescent="0.2">
      <c r="A41" s="143">
        <v>29</v>
      </c>
      <c r="B41" s="103"/>
      <c r="C41" s="153" t="s">
        <v>350</v>
      </c>
      <c r="D41" s="113"/>
      <c r="E41" s="112"/>
      <c r="G41" s="106"/>
      <c r="H41" s="144">
        <f>'Ved Bjerget'!H48</f>
        <v>0</v>
      </c>
      <c r="I41" s="108"/>
      <c r="J41" s="42"/>
      <c r="K41" s="101"/>
      <c r="L41" s="7"/>
      <c r="M41" s="46"/>
    </row>
    <row r="42" spans="1:17" x14ac:dyDescent="0.2">
      <c r="A42" s="155">
        <v>30</v>
      </c>
      <c r="B42" s="103"/>
      <c r="C42" s="150" t="str">
        <f>Vestergade!E11</f>
        <v>Vestergade</v>
      </c>
      <c r="D42" s="7"/>
      <c r="E42" s="106"/>
      <c r="F42" s="105"/>
      <c r="G42" s="106"/>
      <c r="H42" s="144">
        <f>Vestergade!H50</f>
        <v>0</v>
      </c>
      <c r="I42" s="108"/>
      <c r="J42" s="42"/>
      <c r="K42" s="101"/>
      <c r="L42" s="7"/>
      <c r="M42" s="46"/>
    </row>
    <row r="43" spans="1:17" x14ac:dyDescent="0.2">
      <c r="A43" s="143">
        <v>31</v>
      </c>
      <c r="B43" s="103"/>
      <c r="C43" s="150" t="str">
        <f>'Vibevej '!E11</f>
        <v>Vibevej i Terndrup</v>
      </c>
      <c r="D43" s="104"/>
      <c r="E43" s="106"/>
      <c r="F43" s="105"/>
      <c r="G43" s="106"/>
      <c r="H43" s="132">
        <f>'Vibevej '!H49</f>
        <v>0</v>
      </c>
      <c r="I43" s="108"/>
      <c r="J43" s="42"/>
      <c r="K43" s="101"/>
      <c r="L43" s="7"/>
      <c r="M43" s="46"/>
    </row>
    <row r="44" spans="1:17" x14ac:dyDescent="0.2">
      <c r="A44" s="143">
        <v>32</v>
      </c>
      <c r="B44" s="103"/>
      <c r="C44" s="150" t="str">
        <f>Ærtebjergvej!E11</f>
        <v>Ærtebjergvej</v>
      </c>
      <c r="D44" s="104"/>
      <c r="E44" s="106"/>
      <c r="F44" s="105"/>
      <c r="G44" s="106"/>
      <c r="H44" s="144">
        <f>Ærtebjergvej!H48</f>
        <v>0</v>
      </c>
      <c r="I44" s="108"/>
      <c r="J44" s="42"/>
      <c r="K44" s="101"/>
      <c r="L44" s="7"/>
      <c r="M44" s="46"/>
    </row>
    <row r="45" spans="1:17" x14ac:dyDescent="0.2">
      <c r="A45" s="155">
        <v>33</v>
      </c>
      <c r="B45" s="103"/>
      <c r="C45" s="153" t="s">
        <v>264</v>
      </c>
      <c r="D45" s="104"/>
      <c r="E45" s="106"/>
      <c r="F45" s="104"/>
      <c r="G45" s="106"/>
      <c r="H45" s="107">
        <f>'Diverse sporopretninger'!H44</f>
        <v>0</v>
      </c>
      <c r="I45" s="108"/>
      <c r="J45" s="42"/>
      <c r="K45" s="101"/>
      <c r="L45" s="7"/>
      <c r="M45" s="7"/>
    </row>
    <row r="46" spans="1:17" x14ac:dyDescent="0.2">
      <c r="A46" s="143">
        <v>34</v>
      </c>
      <c r="B46" s="103"/>
      <c r="C46" s="153" t="s">
        <v>271</v>
      </c>
      <c r="D46" s="113"/>
      <c r="E46" s="117"/>
      <c r="F46" s="114"/>
      <c r="G46" s="100"/>
      <c r="H46" s="107">
        <f>'Bump-hævet flade'!H49</f>
        <v>0</v>
      </c>
      <c r="I46" s="108"/>
      <c r="J46" s="42"/>
      <c r="K46" s="101"/>
      <c r="L46" s="7"/>
      <c r="M46" s="7"/>
    </row>
    <row r="47" spans="1:17" x14ac:dyDescent="0.2">
      <c r="A47" s="110"/>
      <c r="B47" s="103"/>
      <c r="D47" s="113"/>
      <c r="E47" s="112"/>
      <c r="F47" s="114"/>
      <c r="G47" s="106"/>
      <c r="H47" s="107"/>
      <c r="I47" s="108"/>
      <c r="J47" s="42"/>
      <c r="K47" s="101"/>
      <c r="L47" s="7"/>
      <c r="M47" s="46"/>
    </row>
    <row r="48" spans="1:17" ht="13.5" thickBot="1" x14ac:dyDescent="0.25">
      <c r="A48" s="122"/>
      <c r="B48" s="123"/>
      <c r="C48" s="124"/>
      <c r="D48" s="125"/>
      <c r="E48" s="125"/>
      <c r="F48" s="126"/>
      <c r="G48" s="127"/>
      <c r="H48" s="128" t="s">
        <v>147</v>
      </c>
      <c r="I48" s="129"/>
      <c r="J48" s="42"/>
      <c r="K48" s="101"/>
      <c r="L48" s="7"/>
      <c r="M48" s="46"/>
      <c r="Q48" s="130"/>
    </row>
    <row r="49" spans="1:17" x14ac:dyDescent="0.2">
      <c r="A49" s="42"/>
      <c r="B49" s="7"/>
      <c r="C49" s="7"/>
      <c r="D49" s="7"/>
      <c r="E49" s="7"/>
      <c r="F49" s="7"/>
      <c r="G49" s="94"/>
      <c r="H49" s="92"/>
      <c r="I49" s="43"/>
      <c r="J49" s="42"/>
      <c r="K49" s="7"/>
      <c r="L49" s="7"/>
      <c r="M49" s="7"/>
    </row>
    <row r="50" spans="1:17" ht="13.5" thickBot="1" x14ac:dyDescent="0.25">
      <c r="A50" s="58"/>
      <c r="B50" s="74"/>
      <c r="C50" s="74"/>
      <c r="D50" s="74"/>
      <c r="E50" s="131" t="s">
        <v>50</v>
      </c>
      <c r="F50" s="131"/>
      <c r="G50" s="131"/>
      <c r="H50" s="132">
        <f>SUM(H14:H48)</f>
        <v>0</v>
      </c>
      <c r="I50" s="59"/>
      <c r="J50" s="42"/>
      <c r="K50" s="133"/>
      <c r="L50" s="7"/>
      <c r="M50" s="46"/>
    </row>
    <row r="51" spans="1:17" x14ac:dyDescent="0.2">
      <c r="A51" s="79"/>
      <c r="B51" s="92"/>
      <c r="C51" s="92"/>
      <c r="D51" s="92"/>
      <c r="E51" s="92"/>
      <c r="F51" s="92"/>
      <c r="G51" s="92"/>
      <c r="H51" s="92"/>
      <c r="I51" s="80"/>
      <c r="J51" s="7"/>
      <c r="K51" s="7"/>
      <c r="L51" s="7"/>
      <c r="M51" s="7"/>
      <c r="Q51" s="130"/>
    </row>
    <row r="52" spans="1:17" x14ac:dyDescent="0.2">
      <c r="A52" s="42"/>
      <c r="B52" s="7" t="s">
        <v>7</v>
      </c>
      <c r="C52" s="7"/>
      <c r="D52" s="7" t="s">
        <v>8</v>
      </c>
      <c r="E52" s="7"/>
      <c r="F52" s="7"/>
      <c r="G52" s="7" t="s">
        <v>9</v>
      </c>
      <c r="H52" s="7"/>
      <c r="I52" s="43"/>
      <c r="J52" s="7"/>
      <c r="K52" s="7"/>
    </row>
    <row r="53" spans="1:17" x14ac:dyDescent="0.2">
      <c r="A53" s="42"/>
      <c r="B53" s="7"/>
      <c r="C53" s="7"/>
      <c r="D53" s="7"/>
      <c r="E53" s="7"/>
      <c r="F53" s="7"/>
      <c r="G53" s="7"/>
      <c r="H53" s="7"/>
      <c r="I53" s="43"/>
    </row>
    <row r="54" spans="1:17" ht="13.5" thickBot="1" x14ac:dyDescent="0.25">
      <c r="A54" s="58"/>
      <c r="B54" s="74"/>
      <c r="C54" s="74"/>
      <c r="D54" s="74"/>
      <c r="E54" s="74"/>
      <c r="F54" s="74"/>
      <c r="G54" s="74"/>
      <c r="H54" s="74"/>
      <c r="I54" s="59"/>
    </row>
    <row r="57" spans="1:17" x14ac:dyDescent="0.2">
      <c r="A57" s="7"/>
    </row>
    <row r="58" spans="1:17" x14ac:dyDescent="0.2">
      <c r="A58" s="109"/>
    </row>
    <row r="59" spans="1:17" x14ac:dyDescent="0.2">
      <c r="A59" s="7"/>
    </row>
    <row r="60" spans="1:17" x14ac:dyDescent="0.2">
      <c r="A60" s="7"/>
    </row>
    <row r="61" spans="1:17" x14ac:dyDescent="0.2">
      <c r="A61" s="7"/>
    </row>
    <row r="62" spans="1:17" x14ac:dyDescent="0.2">
      <c r="A62" s="7"/>
    </row>
    <row r="63" spans="1:17" x14ac:dyDescent="0.2">
      <c r="A63" s="7"/>
      <c r="D63" s="119"/>
    </row>
    <row r="64" spans="1:17" x14ac:dyDescent="0.2">
      <c r="A64" s="7"/>
      <c r="D64" s="134"/>
      <c r="E64" s="135"/>
      <c r="F64" s="136"/>
      <c r="G64" s="135"/>
      <c r="H64" s="135"/>
      <c r="I64" s="135"/>
      <c r="J64" s="135"/>
      <c r="K64" s="135"/>
      <c r="L64" s="135"/>
      <c r="M64" s="135"/>
    </row>
    <row r="65" spans="1:13" x14ac:dyDescent="0.2">
      <c r="A65" s="109"/>
      <c r="D65" s="134"/>
      <c r="E65" s="135"/>
      <c r="F65" s="136"/>
      <c r="G65" s="135"/>
      <c r="H65" s="135"/>
      <c r="I65" s="135"/>
      <c r="J65" s="135"/>
      <c r="K65" s="135"/>
      <c r="L65" s="135"/>
      <c r="M65" s="134"/>
    </row>
    <row r="66" spans="1:13" x14ac:dyDescent="0.2">
      <c r="A66" s="7"/>
      <c r="D66" s="134"/>
      <c r="E66" s="135"/>
      <c r="F66" s="136"/>
      <c r="G66" s="135"/>
      <c r="H66" s="135"/>
      <c r="I66" s="135"/>
      <c r="J66" s="135"/>
      <c r="K66" s="135"/>
      <c r="L66" s="135"/>
      <c r="M66" s="134"/>
    </row>
    <row r="67" spans="1:13" x14ac:dyDescent="0.2">
      <c r="A67" s="109"/>
      <c r="D67" s="134"/>
      <c r="E67" s="135"/>
      <c r="F67" s="136"/>
      <c r="G67" s="135"/>
      <c r="H67" s="135"/>
      <c r="I67" s="135"/>
      <c r="J67" s="135"/>
      <c r="K67" s="135"/>
      <c r="L67" s="135"/>
      <c r="M67" s="134"/>
    </row>
    <row r="68" spans="1:13" x14ac:dyDescent="0.2">
      <c r="A68" s="7"/>
      <c r="D68" s="134"/>
      <c r="E68" s="135"/>
      <c r="F68" s="136"/>
      <c r="G68" s="135"/>
      <c r="H68" s="135"/>
      <c r="I68" s="135"/>
      <c r="J68" s="135"/>
      <c r="K68" s="135"/>
      <c r="L68" s="135"/>
      <c r="M68" s="134"/>
    </row>
    <row r="69" spans="1:13" x14ac:dyDescent="0.2">
      <c r="A69" s="109"/>
      <c r="D69" s="134"/>
      <c r="E69" s="135"/>
      <c r="F69" s="136"/>
      <c r="G69" s="135"/>
      <c r="H69" s="135"/>
      <c r="I69" s="135"/>
      <c r="J69" s="135"/>
      <c r="K69" s="135"/>
      <c r="L69" s="135"/>
      <c r="M69" s="134"/>
    </row>
    <row r="70" spans="1:13" x14ac:dyDescent="0.2">
      <c r="A70" s="7"/>
      <c r="D70" s="134"/>
      <c r="E70" s="135"/>
      <c r="F70" s="136"/>
      <c r="G70" s="135"/>
      <c r="H70" s="135"/>
      <c r="I70" s="135"/>
      <c r="J70" s="135"/>
      <c r="K70" s="135"/>
      <c r="L70" s="135"/>
      <c r="M70" s="134"/>
    </row>
    <row r="71" spans="1:13" x14ac:dyDescent="0.2">
      <c r="A71" s="109"/>
      <c r="D71" s="134"/>
      <c r="E71" s="135"/>
      <c r="F71" s="136"/>
      <c r="G71" s="135"/>
      <c r="H71" s="135"/>
      <c r="I71" s="135"/>
      <c r="J71" s="135"/>
      <c r="K71" s="135"/>
      <c r="L71" s="135"/>
      <c r="M71" s="134"/>
    </row>
    <row r="72" spans="1:13" x14ac:dyDescent="0.2">
      <c r="A72" s="109"/>
      <c r="D72" s="130"/>
      <c r="F72" s="121"/>
      <c r="M72" s="130"/>
    </row>
    <row r="73" spans="1:13" x14ac:dyDescent="0.2">
      <c r="A73" s="109"/>
      <c r="D73" s="130"/>
      <c r="F73" s="121"/>
      <c r="M73" s="130"/>
    </row>
    <row r="74" spans="1:13" x14ac:dyDescent="0.2">
      <c r="A74" s="7"/>
      <c r="D74" s="130"/>
      <c r="F74" s="136"/>
      <c r="M74" s="130"/>
    </row>
    <row r="75" spans="1:13" x14ac:dyDescent="0.2">
      <c r="A75" s="109"/>
      <c r="D75" s="130"/>
      <c r="F75" s="136"/>
      <c r="M75" s="130"/>
    </row>
    <row r="76" spans="1:13" x14ac:dyDescent="0.2">
      <c r="A76" s="7"/>
      <c r="D76" s="130"/>
      <c r="F76" s="136"/>
      <c r="M76" s="130"/>
    </row>
    <row r="77" spans="1:13" x14ac:dyDescent="0.2">
      <c r="A77" s="7"/>
      <c r="D77" s="121"/>
      <c r="F77" s="135"/>
      <c r="M77" s="130"/>
    </row>
    <row r="78" spans="1:13" x14ac:dyDescent="0.2">
      <c r="A78" s="7"/>
      <c r="D78" s="121"/>
      <c r="F78" s="135"/>
      <c r="M78" s="130"/>
    </row>
    <row r="79" spans="1:13" x14ac:dyDescent="0.2">
      <c r="A79" s="7"/>
      <c r="D79" s="121"/>
      <c r="M79" s="130"/>
    </row>
    <row r="80" spans="1:13" x14ac:dyDescent="0.2">
      <c r="A80" s="7"/>
      <c r="D80" s="121"/>
      <c r="M80" s="130"/>
    </row>
    <row r="81" spans="1:13" x14ac:dyDescent="0.2">
      <c r="A81" s="109"/>
      <c r="D81" s="121"/>
      <c r="M81" s="130"/>
    </row>
    <row r="82" spans="1:13" x14ac:dyDescent="0.2">
      <c r="A82" s="109"/>
      <c r="D82" s="121"/>
      <c r="F82" s="135"/>
      <c r="M82" s="130"/>
    </row>
    <row r="83" spans="1:13" x14ac:dyDescent="0.2">
      <c r="A83" s="7"/>
      <c r="D83" s="121"/>
      <c r="M83" s="130"/>
    </row>
    <row r="84" spans="1:13" x14ac:dyDescent="0.2">
      <c r="A84" s="7"/>
      <c r="D84" s="130"/>
      <c r="F84" s="121"/>
      <c r="M84" s="130"/>
    </row>
    <row r="85" spans="1:13" x14ac:dyDescent="0.2">
      <c r="A85" s="7"/>
    </row>
    <row r="86" spans="1:13" x14ac:dyDescent="0.2">
      <c r="A86" s="7"/>
    </row>
    <row r="87" spans="1:13" x14ac:dyDescent="0.2">
      <c r="A87" s="7"/>
    </row>
    <row r="88" spans="1:13" x14ac:dyDescent="0.2">
      <c r="A88" s="7"/>
    </row>
    <row r="89" spans="1:13" x14ac:dyDescent="0.2">
      <c r="A89" s="7"/>
    </row>
    <row r="90" spans="1:13" x14ac:dyDescent="0.2">
      <c r="A90" s="7"/>
    </row>
    <row r="91" spans="1:13" x14ac:dyDescent="0.2">
      <c r="A91" s="7"/>
    </row>
    <row r="92" spans="1:13" x14ac:dyDescent="0.2">
      <c r="A92" s="7"/>
    </row>
    <row r="93" spans="1:13" x14ac:dyDescent="0.2">
      <c r="A93" s="7"/>
    </row>
    <row r="94" spans="1:13" x14ac:dyDescent="0.2">
      <c r="A94" s="7"/>
    </row>
    <row r="95" spans="1:13" x14ac:dyDescent="0.2">
      <c r="A95" s="7"/>
    </row>
    <row r="96" spans="1:13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  <row r="124" spans="1:1" x14ac:dyDescent="0.2">
      <c r="A124" s="7"/>
    </row>
    <row r="125" spans="1:1" x14ac:dyDescent="0.2">
      <c r="A125" s="7"/>
    </row>
  </sheetData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K55"/>
  <sheetViews>
    <sheetView topLeftCell="A13" workbookViewId="0">
      <selection activeCell="G24" sqref="G24:G46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" style="4" customWidth="1"/>
    <col min="10" max="10" width="15.710937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4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8431621</v>
      </c>
      <c r="C11" s="16"/>
      <c r="D11" s="16" t="s">
        <v>13</v>
      </c>
      <c r="E11" s="16" t="s">
        <v>291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3</v>
      </c>
      <c r="C14" s="16"/>
      <c r="D14" s="16" t="s">
        <v>16</v>
      </c>
      <c r="E14" s="18">
        <v>187</v>
      </c>
      <c r="F14" s="18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33"/>
      <c r="I21" s="34"/>
      <c r="K21" s="7"/>
    </row>
    <row r="22" spans="1:11" ht="15" x14ac:dyDescent="0.25">
      <c r="A22" s="35" t="s">
        <v>78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5" x14ac:dyDescent="0.25">
      <c r="A23" s="3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79</v>
      </c>
      <c r="B24" s="16" t="s">
        <v>310</v>
      </c>
      <c r="C24" s="7"/>
      <c r="D24" s="17"/>
      <c r="E24" s="39">
        <v>1080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80</v>
      </c>
      <c r="B26" s="16" t="s">
        <v>60</v>
      </c>
      <c r="C26" s="16"/>
      <c r="D26" s="17"/>
      <c r="E26" s="18">
        <v>1080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116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355</v>
      </c>
      <c r="B30" s="16" t="s">
        <v>38</v>
      </c>
      <c r="C30" s="16"/>
      <c r="D30" s="17"/>
      <c r="E30" s="18">
        <v>5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42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81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82</v>
      </c>
      <c r="B34" s="16" t="s">
        <v>28</v>
      </c>
      <c r="C34" s="16"/>
      <c r="D34" s="17"/>
      <c r="E34" s="18">
        <v>7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35" t="s">
        <v>499</v>
      </c>
      <c r="B37" s="54" t="s">
        <v>29</v>
      </c>
      <c r="C37" s="16"/>
      <c r="D37" s="17"/>
      <c r="E37" s="18"/>
      <c r="F37" s="25"/>
      <c r="G37" s="1"/>
      <c r="H37" s="33"/>
      <c r="I37" s="34"/>
      <c r="J37" s="37"/>
      <c r="K37" s="7"/>
    </row>
    <row r="38" spans="1:11" ht="14.25" x14ac:dyDescent="0.2">
      <c r="A38" s="15" t="s">
        <v>500</v>
      </c>
      <c r="B38" s="16" t="s">
        <v>46</v>
      </c>
      <c r="C38" s="16"/>
      <c r="D38" s="17"/>
      <c r="E38" s="18">
        <v>0</v>
      </c>
      <c r="F38" s="25" t="s">
        <v>30</v>
      </c>
      <c r="G38" s="1"/>
      <c r="H38" s="33">
        <f>E38*G38</f>
        <v>0</v>
      </c>
      <c r="I38" s="34"/>
      <c r="J38" s="37"/>
      <c r="K38" s="7"/>
    </row>
    <row r="39" spans="1:11" ht="14.25" x14ac:dyDescent="0.2">
      <c r="A39" s="15"/>
      <c r="B39" s="16" t="s">
        <v>109</v>
      </c>
      <c r="C39" s="16"/>
      <c r="D39" s="17"/>
      <c r="E39" s="18"/>
      <c r="F39" s="25"/>
      <c r="G39" s="1"/>
      <c r="H39" s="17"/>
      <c r="I39" s="34"/>
      <c r="J39" s="37"/>
      <c r="K39" s="7"/>
    </row>
    <row r="40" spans="1:11" ht="14.25" x14ac:dyDescent="0.2">
      <c r="A40" s="15" t="s">
        <v>501</v>
      </c>
      <c r="B40" s="16" t="s">
        <v>46</v>
      </c>
      <c r="C40" s="16"/>
      <c r="D40" s="43"/>
      <c r="E40" s="18">
        <v>0</v>
      </c>
      <c r="F40" s="25" t="s">
        <v>30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110</v>
      </c>
      <c r="C41" s="16"/>
      <c r="D41" s="43"/>
      <c r="E41" s="18"/>
      <c r="F41" s="25"/>
      <c r="G41" s="1"/>
      <c r="H41" s="33"/>
      <c r="I41" s="34"/>
      <c r="J41" s="37"/>
      <c r="K41" s="7"/>
    </row>
    <row r="42" spans="1:11" ht="14.25" x14ac:dyDescent="0.2">
      <c r="A42" s="15" t="s">
        <v>502</v>
      </c>
      <c r="B42" s="16" t="s">
        <v>111</v>
      </c>
      <c r="C42" s="16"/>
      <c r="D42" s="43"/>
      <c r="E42" s="18">
        <v>12</v>
      </c>
      <c r="F42" s="25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109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 t="s">
        <v>503</v>
      </c>
      <c r="B44" s="16" t="s">
        <v>112</v>
      </c>
      <c r="C44" s="17"/>
      <c r="D44" s="17"/>
      <c r="E44" s="16">
        <v>1</v>
      </c>
      <c r="F44" s="25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108</v>
      </c>
      <c r="C45" s="16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 t="s">
        <v>503</v>
      </c>
      <c r="B46" s="16" t="s">
        <v>285</v>
      </c>
      <c r="C46" s="17"/>
      <c r="D46" s="17"/>
      <c r="E46" s="18">
        <v>8</v>
      </c>
      <c r="F46" s="25" t="s">
        <v>67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284</v>
      </c>
      <c r="C47" s="16"/>
      <c r="D47" s="17"/>
      <c r="E47" s="18"/>
      <c r="F47" s="25"/>
      <c r="G47" s="1"/>
      <c r="H47" s="33"/>
      <c r="I47" s="45"/>
      <c r="J47" s="46"/>
      <c r="K47" s="7"/>
    </row>
    <row r="48" spans="1:11" ht="14.25" x14ac:dyDescent="0.2">
      <c r="A48" s="19"/>
      <c r="B48" s="20"/>
      <c r="C48" s="20"/>
      <c r="D48" s="20"/>
      <c r="E48" s="20"/>
      <c r="F48" s="20"/>
      <c r="G48" s="164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K56"/>
  <sheetViews>
    <sheetView topLeftCell="A19" workbookViewId="0">
      <selection activeCell="G23" sqref="G23: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3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5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8431995</v>
      </c>
      <c r="C11" s="16"/>
      <c r="D11" s="16" t="s">
        <v>13</v>
      </c>
      <c r="E11" s="16" t="s">
        <v>328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508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5920</v>
      </c>
      <c r="C14" s="16"/>
      <c r="D14" s="16" t="s">
        <v>16</v>
      </c>
      <c r="E14" s="16">
        <v>9560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42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117</v>
      </c>
      <c r="B24" s="16" t="s">
        <v>313</v>
      </c>
      <c r="C24" s="7"/>
      <c r="D24" s="17"/>
      <c r="E24" s="39">
        <v>21225</v>
      </c>
      <c r="F24" s="25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 t="s">
        <v>118</v>
      </c>
      <c r="B25" s="16" t="s">
        <v>60</v>
      </c>
      <c r="C25" s="16"/>
      <c r="D25" s="17"/>
      <c r="E25" s="18">
        <v>21225</v>
      </c>
      <c r="F25" s="25" t="s">
        <v>59</v>
      </c>
      <c r="G25" s="1"/>
      <c r="H25" s="33">
        <f>E25*G25</f>
        <v>0</v>
      </c>
      <c r="I25" s="34"/>
      <c r="J25" s="37"/>
      <c r="K25" s="7"/>
    </row>
    <row r="26" spans="1:11" ht="14.25" x14ac:dyDescent="0.2">
      <c r="A26" s="15" t="s">
        <v>273</v>
      </c>
      <c r="B26" s="16" t="s">
        <v>268</v>
      </c>
      <c r="C26" s="7"/>
      <c r="D26" s="17"/>
      <c r="E26" s="39">
        <v>150</v>
      </c>
      <c r="F26" s="25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7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119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120</v>
      </c>
      <c r="B30" s="16" t="s">
        <v>38</v>
      </c>
      <c r="C30" s="16"/>
      <c r="D30" s="17"/>
      <c r="E30" s="18">
        <v>65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121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122</v>
      </c>
      <c r="B34" s="16" t="s">
        <v>28</v>
      </c>
      <c r="C34" s="16"/>
      <c r="D34" s="17"/>
      <c r="E34" s="18">
        <v>45</v>
      </c>
      <c r="F34" s="25" t="s">
        <v>65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190</v>
      </c>
      <c r="B36" s="16" t="s">
        <v>75</v>
      </c>
      <c r="C36" s="16"/>
      <c r="D36" s="17"/>
      <c r="E36" s="18">
        <v>200</v>
      </c>
      <c r="F36" s="25" t="s">
        <v>59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54</v>
      </c>
      <c r="B38" s="54" t="s">
        <v>29</v>
      </c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123</v>
      </c>
      <c r="B39" s="16" t="s">
        <v>46</v>
      </c>
      <c r="C39" s="16"/>
      <c r="D39" s="17"/>
      <c r="E39" s="18">
        <v>7</v>
      </c>
      <c r="F39" s="25" t="s">
        <v>67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109</v>
      </c>
      <c r="C40" s="16"/>
      <c r="D40" s="17"/>
      <c r="E40" s="18"/>
      <c r="F40" s="25"/>
      <c r="G40" s="1"/>
      <c r="H40" s="17"/>
      <c r="I40" s="34"/>
      <c r="J40" s="37"/>
      <c r="K40" s="7"/>
    </row>
    <row r="41" spans="1:11" ht="14.25" x14ac:dyDescent="0.2">
      <c r="A41" s="15" t="s">
        <v>124</v>
      </c>
      <c r="B41" s="16" t="s">
        <v>46</v>
      </c>
      <c r="C41" s="16"/>
      <c r="D41" s="43"/>
      <c r="E41" s="18">
        <v>0</v>
      </c>
      <c r="F41" s="25" t="s">
        <v>67</v>
      </c>
      <c r="G41" s="1"/>
      <c r="H41" s="33"/>
      <c r="I41" s="34"/>
      <c r="J41" s="37"/>
      <c r="K41" s="7"/>
    </row>
    <row r="42" spans="1:11" ht="14.25" x14ac:dyDescent="0.2">
      <c r="A42" s="15"/>
      <c r="B42" s="16" t="s">
        <v>110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 t="s">
        <v>194</v>
      </c>
      <c r="B43" s="16" t="s">
        <v>111</v>
      </c>
      <c r="C43" s="16"/>
      <c r="D43" s="43"/>
      <c r="E43" s="18">
        <v>19</v>
      </c>
      <c r="F43" s="25" t="s">
        <v>30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109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 t="s">
        <v>195</v>
      </c>
      <c r="B45" s="16" t="s">
        <v>112</v>
      </c>
      <c r="C45" s="17"/>
      <c r="D45" s="17"/>
      <c r="E45" s="18">
        <v>10</v>
      </c>
      <c r="F45" s="25" t="s">
        <v>67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 t="s">
        <v>108</v>
      </c>
      <c r="C46" s="16"/>
      <c r="D46" s="17"/>
      <c r="E46" s="18"/>
      <c r="F46" s="25"/>
      <c r="G46" s="1"/>
      <c r="H46" s="33"/>
      <c r="I46" s="34"/>
      <c r="J46" s="37"/>
      <c r="K46" s="7"/>
    </row>
    <row r="47" spans="1:11" ht="14.25" x14ac:dyDescent="0.2">
      <c r="A47" s="15" t="s">
        <v>515</v>
      </c>
      <c r="B47" s="16" t="s">
        <v>285</v>
      </c>
      <c r="C47" s="17"/>
      <c r="D47" s="17"/>
      <c r="E47" s="16">
        <v>1</v>
      </c>
      <c r="F47" s="25" t="s">
        <v>67</v>
      </c>
      <c r="G47" s="1"/>
      <c r="H47" s="33">
        <f>E47*G47</f>
        <v>0</v>
      </c>
      <c r="I47" s="34"/>
      <c r="J47" s="37"/>
      <c r="K47" s="7"/>
    </row>
    <row r="48" spans="1:11" ht="15" thickBot="1" x14ac:dyDescent="0.25">
      <c r="A48" s="15"/>
      <c r="B48" s="16" t="s">
        <v>284</v>
      </c>
      <c r="C48" s="16"/>
      <c r="D48" s="17"/>
      <c r="E48" s="137"/>
      <c r="F48" s="32"/>
      <c r="G48" s="2"/>
      <c r="H48" s="33"/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SUM(H22:H47)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workbookViewId="0">
      <selection activeCell="G23" sqref="G23:G4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7.28515625" style="4" bestFit="1" customWidth="1"/>
    <col min="7" max="7" width="12.5703125" style="4" customWidth="1"/>
    <col min="8" max="8" width="12.140625" style="4" customWidth="1"/>
    <col min="9" max="9" width="1.5703125" style="4" customWidth="1"/>
    <col min="10" max="10" width="17.285156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  <c r="I1" s="7"/>
    </row>
    <row r="2" spans="1:10" x14ac:dyDescent="0.2">
      <c r="H2" s="7"/>
      <c r="I2" s="7"/>
    </row>
    <row r="3" spans="1:10" ht="18" x14ac:dyDescent="0.25">
      <c r="D3" s="8" t="s">
        <v>64</v>
      </c>
      <c r="E3" s="8"/>
      <c r="F3" s="8"/>
      <c r="G3" s="8"/>
      <c r="H3" s="7"/>
      <c r="I3" s="7"/>
    </row>
    <row r="4" spans="1:10" x14ac:dyDescent="0.2">
      <c r="H4" s="7"/>
      <c r="I4" s="7"/>
    </row>
    <row r="5" spans="1:10" ht="15.75" x14ac:dyDescent="0.25">
      <c r="C5" s="9" t="s">
        <v>305</v>
      </c>
      <c r="D5" s="9"/>
      <c r="E5" s="9"/>
      <c r="F5" s="9"/>
      <c r="G5" s="9"/>
      <c r="H5" s="41"/>
      <c r="I5" s="7"/>
    </row>
    <row r="6" spans="1:10" ht="13.5" thickBot="1" x14ac:dyDescent="0.25">
      <c r="H6" s="74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6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8432804</v>
      </c>
      <c r="C11" s="16"/>
      <c r="D11" s="16" t="s">
        <v>13</v>
      </c>
      <c r="E11" s="16" t="s">
        <v>340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3</v>
      </c>
      <c r="C14" s="16"/>
      <c r="D14" s="16" t="s">
        <v>16</v>
      </c>
      <c r="E14" s="18">
        <v>127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73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83</v>
      </c>
      <c r="B24" s="16" t="s">
        <v>513</v>
      </c>
      <c r="C24" s="16"/>
      <c r="D24" s="17"/>
      <c r="E24" s="18">
        <v>1990</v>
      </c>
      <c r="F24" s="86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84</v>
      </c>
      <c r="B26" s="16" t="s">
        <v>60</v>
      </c>
      <c r="C26" s="16"/>
      <c r="D26" s="17"/>
      <c r="E26" s="18">
        <v>1990</v>
      </c>
      <c r="F26" s="86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125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5" x14ac:dyDescent="0.25">
      <c r="A29" s="3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196</v>
      </c>
      <c r="B30" s="16" t="s">
        <v>38</v>
      </c>
      <c r="C30" s="16"/>
      <c r="D30" s="17"/>
      <c r="E30" s="16">
        <v>6</v>
      </c>
      <c r="F30" s="25" t="s">
        <v>41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4"/>
      <c r="J31" s="3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106</v>
      </c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 t="s">
        <v>85</v>
      </c>
      <c r="B35" s="16" t="s">
        <v>28</v>
      </c>
      <c r="C35" s="16"/>
      <c r="D35" s="17"/>
      <c r="E35" s="16">
        <v>21</v>
      </c>
      <c r="F35" s="25" t="s">
        <v>65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42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33"/>
      <c r="I37" s="34"/>
      <c r="J37" s="37"/>
      <c r="K37" s="7"/>
    </row>
    <row r="38" spans="1:11" ht="15" x14ac:dyDescent="0.25">
      <c r="A38" s="35" t="s">
        <v>74</v>
      </c>
      <c r="B38" s="54" t="s">
        <v>29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35"/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126</v>
      </c>
      <c r="B40" s="16" t="s">
        <v>46</v>
      </c>
      <c r="C40" s="16"/>
      <c r="D40" s="17"/>
      <c r="E40" s="66">
        <v>9</v>
      </c>
      <c r="F40" s="26" t="s">
        <v>30</v>
      </c>
      <c r="G40" s="1"/>
      <c r="H40" s="33">
        <f>E40*G40</f>
        <v>0</v>
      </c>
      <c r="I40" s="34"/>
      <c r="K40" s="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7"/>
      <c r="I41" s="34"/>
      <c r="J41" s="37"/>
      <c r="K41" s="7"/>
    </row>
    <row r="42" spans="1:11" ht="14.25" x14ac:dyDescent="0.2">
      <c r="A42" s="15" t="s">
        <v>167</v>
      </c>
      <c r="B42" s="16" t="s">
        <v>46</v>
      </c>
      <c r="C42" s="16"/>
      <c r="D42" s="43"/>
      <c r="E42" s="66">
        <v>0</v>
      </c>
      <c r="F42" s="16" t="s">
        <v>30</v>
      </c>
      <c r="G42" s="139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15" t="s">
        <v>493</v>
      </c>
      <c r="B44" s="16" t="s">
        <v>111</v>
      </c>
      <c r="C44" s="16"/>
      <c r="D44" s="43"/>
      <c r="E44" s="66">
        <v>1</v>
      </c>
      <c r="F44" s="16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494</v>
      </c>
      <c r="B46" s="16" t="s">
        <v>112</v>
      </c>
      <c r="C46" s="17"/>
      <c r="D46" s="17"/>
      <c r="E46" s="16">
        <v>11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15"/>
      <c r="B47" s="16" t="s">
        <v>108</v>
      </c>
      <c r="C47" s="16"/>
      <c r="D47" s="17"/>
      <c r="E47" s="16"/>
      <c r="F47" s="25"/>
      <c r="G47" s="1"/>
      <c r="H47" s="33"/>
      <c r="I47" s="34"/>
      <c r="J47" s="37"/>
      <c r="K47" s="7"/>
    </row>
    <row r="48" spans="1:11" ht="15" thickBot="1" x14ac:dyDescent="0.25">
      <c r="A48" s="28" t="s">
        <v>507</v>
      </c>
      <c r="B48" s="16" t="s">
        <v>516</v>
      </c>
      <c r="C48" s="16"/>
      <c r="D48" s="30"/>
      <c r="E48" s="137">
        <v>2</v>
      </c>
      <c r="F48" s="172" t="s">
        <v>30</v>
      </c>
      <c r="G48" s="2"/>
      <c r="H48" s="67">
        <f>E48*G48</f>
        <v>0</v>
      </c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33"/>
      <c r="I49" s="45"/>
      <c r="J49" s="46"/>
      <c r="K49" s="7"/>
    </row>
    <row r="50" spans="1:11" ht="16.5" thickBot="1" x14ac:dyDescent="0.3">
      <c r="A50" s="47" t="s">
        <v>31</v>
      </c>
      <c r="B50" s="48"/>
      <c r="C50" s="48"/>
      <c r="D50" s="48"/>
      <c r="E50" s="48"/>
      <c r="F50" s="48"/>
      <c r="G50" s="49" t="s">
        <v>77</v>
      </c>
      <c r="H50" s="50">
        <f>SUM(H22:H48)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K55"/>
  <sheetViews>
    <sheetView topLeftCell="A13" workbookViewId="0">
      <selection activeCell="G24" sqref="G24:G46"/>
    </sheetView>
  </sheetViews>
  <sheetFormatPr defaultColWidth="9.140625" defaultRowHeight="12.75" x14ac:dyDescent="0.2"/>
  <cols>
    <col min="1" max="1" width="9.140625" style="4"/>
    <col min="2" max="2" width="10.140625" style="4" bestFit="1" customWidth="1"/>
    <col min="3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1.42578125" style="4" customWidth="1"/>
    <col min="11" max="11" width="17" style="4" customWidth="1"/>
    <col min="12" max="16384" width="9.140625" style="4"/>
  </cols>
  <sheetData>
    <row r="1" spans="1:9" ht="20.25" x14ac:dyDescent="0.3">
      <c r="A1" s="7"/>
      <c r="C1" s="5"/>
      <c r="D1" s="6" t="s">
        <v>0</v>
      </c>
      <c r="E1" s="6"/>
      <c r="F1" s="6"/>
    </row>
    <row r="2" spans="1:9" x14ac:dyDescent="0.2">
      <c r="A2" s="7"/>
    </row>
    <row r="3" spans="1:9" ht="18" x14ac:dyDescent="0.25">
      <c r="A3" s="7"/>
      <c r="D3" s="8" t="s">
        <v>64</v>
      </c>
      <c r="E3" s="8"/>
      <c r="F3" s="8"/>
      <c r="G3" s="8"/>
    </row>
    <row r="4" spans="1:9" x14ac:dyDescent="0.2">
      <c r="A4" s="7"/>
    </row>
    <row r="5" spans="1:9" ht="15.75" x14ac:dyDescent="0.25">
      <c r="A5" s="7"/>
      <c r="C5" s="9" t="s">
        <v>305</v>
      </c>
      <c r="D5" s="9"/>
      <c r="E5" s="9"/>
      <c r="F5" s="9"/>
      <c r="G5" s="9"/>
      <c r="H5" s="10"/>
    </row>
    <row r="6" spans="1:9" ht="13.5" thickBot="1" x14ac:dyDescent="0.25">
      <c r="A6" s="74"/>
    </row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7</v>
      </c>
      <c r="I8" s="17"/>
    </row>
    <row r="9" spans="1:9" ht="14.25" x14ac:dyDescent="0.2">
      <c r="A9" s="15" t="s">
        <v>304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72">
        <v>8453450</v>
      </c>
      <c r="C11" s="16"/>
      <c r="D11" s="16" t="s">
        <v>13</v>
      </c>
      <c r="E11" s="16" t="s">
        <v>332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D12" s="4" t="s">
        <v>344</v>
      </c>
      <c r="E12" s="38">
        <v>1</v>
      </c>
      <c r="F12" s="16"/>
      <c r="G12" s="16"/>
      <c r="H12" s="16"/>
      <c r="I12" s="17"/>
    </row>
    <row r="13" spans="1:9" ht="14.25" x14ac:dyDescent="0.2">
      <c r="A13" s="42"/>
      <c r="F13" s="16"/>
      <c r="G13" s="16"/>
      <c r="H13" s="16"/>
      <c r="I13" s="17"/>
    </row>
    <row r="14" spans="1:9" ht="14.25" x14ac:dyDescent="0.2">
      <c r="A14" s="15"/>
      <c r="B14" s="16"/>
      <c r="C14" s="16"/>
      <c r="D14" s="16" t="s">
        <v>14</v>
      </c>
      <c r="E14" s="16" t="s">
        <v>343</v>
      </c>
      <c r="F14" s="16"/>
      <c r="G14" s="16"/>
      <c r="H14" s="16"/>
      <c r="I14" s="17"/>
    </row>
    <row r="15" spans="1:9" ht="14.25" x14ac:dyDescent="0.2">
      <c r="A15" s="42"/>
      <c r="E15" s="16"/>
      <c r="F15" s="18"/>
      <c r="G15" s="16"/>
      <c r="H15" s="16"/>
      <c r="I15" s="17"/>
    </row>
    <row r="16" spans="1:9" ht="14.25" x14ac:dyDescent="0.2">
      <c r="A16" s="15" t="s">
        <v>15</v>
      </c>
      <c r="B16" s="16">
        <v>0</v>
      </c>
      <c r="C16" s="16"/>
      <c r="D16" s="16" t="s">
        <v>16</v>
      </c>
      <c r="E16" s="16">
        <v>181</v>
      </c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16"/>
      <c r="J21" s="37"/>
      <c r="K21" s="37"/>
    </row>
    <row r="22" spans="1:11" ht="15" x14ac:dyDescent="0.25">
      <c r="A22" s="35" t="s">
        <v>86</v>
      </c>
      <c r="B22" s="54" t="s">
        <v>23</v>
      </c>
      <c r="C22" s="16"/>
      <c r="D22" s="17"/>
      <c r="E22" s="16"/>
      <c r="F22" s="25"/>
      <c r="G22" s="1"/>
      <c r="H22" s="33"/>
      <c r="I22" s="16"/>
      <c r="J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37"/>
      <c r="K23" s="37"/>
    </row>
    <row r="24" spans="1:11" ht="14.25" x14ac:dyDescent="0.2">
      <c r="A24" s="15" t="s">
        <v>87</v>
      </c>
      <c r="B24" s="16" t="s">
        <v>345</v>
      </c>
      <c r="C24" s="16"/>
      <c r="D24" s="17"/>
      <c r="E24" s="18">
        <v>1415</v>
      </c>
      <c r="F24" s="25" t="s">
        <v>59</v>
      </c>
      <c r="G24" s="1"/>
      <c r="H24" s="33">
        <f>E24*G24</f>
        <v>0</v>
      </c>
      <c r="I24" s="16"/>
      <c r="J24" s="37"/>
      <c r="K24" s="37"/>
    </row>
    <row r="25" spans="1:11" ht="14.25" x14ac:dyDescent="0.2">
      <c r="A25" s="15"/>
      <c r="B25" s="16"/>
      <c r="C25" s="16"/>
      <c r="D25" s="17"/>
      <c r="E25" s="16"/>
      <c r="F25" s="25"/>
      <c r="G25" s="1"/>
      <c r="H25" s="33"/>
      <c r="I25" s="16"/>
      <c r="J25" s="37"/>
      <c r="K25" s="37"/>
    </row>
    <row r="26" spans="1:11" ht="14.25" x14ac:dyDescent="0.2">
      <c r="A26" s="15" t="s">
        <v>88</v>
      </c>
      <c r="B26" s="16" t="s">
        <v>60</v>
      </c>
      <c r="C26" s="16"/>
      <c r="D26" s="17"/>
      <c r="E26" s="18">
        <v>1415</v>
      </c>
      <c r="F26" s="25" t="s">
        <v>59</v>
      </c>
      <c r="G26" s="1"/>
      <c r="H26" s="33">
        <f>E26*G26</f>
        <v>0</v>
      </c>
      <c r="I26" s="16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16"/>
      <c r="J27" s="37"/>
      <c r="K27" s="37"/>
    </row>
    <row r="28" spans="1:11" ht="15" x14ac:dyDescent="0.25">
      <c r="A28" s="35" t="s">
        <v>89</v>
      </c>
      <c r="B28" s="54" t="s">
        <v>24</v>
      </c>
      <c r="C28" s="16"/>
      <c r="D28" s="17"/>
      <c r="E28" s="18"/>
      <c r="F28" s="25"/>
      <c r="G28" s="1"/>
      <c r="H28" s="33"/>
      <c r="I28" s="16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16"/>
      <c r="J29" s="37"/>
      <c r="K29" s="37"/>
    </row>
    <row r="30" spans="1:11" ht="14.25" x14ac:dyDescent="0.2">
      <c r="A30" s="15" t="s">
        <v>90</v>
      </c>
      <c r="B30" s="16" t="s">
        <v>25</v>
      </c>
      <c r="C30" s="16"/>
      <c r="D30" s="17"/>
      <c r="E30" s="16">
        <v>5</v>
      </c>
      <c r="F30" s="25" t="s">
        <v>66</v>
      </c>
      <c r="G30" s="1"/>
      <c r="H30" s="33">
        <f>E30*G30</f>
        <v>0</v>
      </c>
      <c r="I30" s="16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16"/>
      <c r="J31" s="37"/>
      <c r="K31" s="37"/>
    </row>
    <row r="32" spans="1:11" ht="15" x14ac:dyDescent="0.25">
      <c r="A32" s="35" t="s">
        <v>91</v>
      </c>
      <c r="B32" s="54" t="s">
        <v>27</v>
      </c>
      <c r="C32" s="16"/>
      <c r="D32" s="17"/>
      <c r="E32" s="16"/>
      <c r="F32" s="25"/>
      <c r="G32" s="1"/>
      <c r="H32" s="33"/>
      <c r="I32" s="16"/>
      <c r="J32" s="37"/>
      <c r="K32" s="37"/>
    </row>
    <row r="33" spans="1:11" ht="15" x14ac:dyDescent="0.25">
      <c r="A33" s="15"/>
      <c r="B33" s="54"/>
      <c r="C33" s="16"/>
      <c r="D33" s="17"/>
      <c r="E33" s="16"/>
      <c r="F33" s="25"/>
      <c r="G33" s="1"/>
      <c r="H33" s="33"/>
      <c r="I33" s="16"/>
      <c r="J33" s="37"/>
      <c r="K33" s="37"/>
    </row>
    <row r="34" spans="1:11" ht="14.25" x14ac:dyDescent="0.2">
      <c r="A34" s="15" t="s">
        <v>92</v>
      </c>
      <c r="B34" s="16" t="s">
        <v>28</v>
      </c>
      <c r="C34" s="16"/>
      <c r="D34" s="17"/>
      <c r="E34" s="16">
        <v>14</v>
      </c>
      <c r="F34" s="25" t="s">
        <v>65</v>
      </c>
      <c r="G34" s="1"/>
      <c r="H34" s="33">
        <f>E34*G34</f>
        <v>0</v>
      </c>
      <c r="I34" s="16"/>
      <c r="J34" s="37"/>
      <c r="K34" s="3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33"/>
      <c r="I35" s="16"/>
      <c r="J35" s="37"/>
      <c r="K35" s="37"/>
    </row>
    <row r="36" spans="1:11" ht="14.25" x14ac:dyDescent="0.2">
      <c r="A36" s="15" t="s">
        <v>148</v>
      </c>
      <c r="B36" s="40" t="s">
        <v>62</v>
      </c>
      <c r="C36" s="16"/>
      <c r="D36" s="17"/>
      <c r="E36" s="16">
        <v>30</v>
      </c>
      <c r="F36" s="25" t="s">
        <v>59</v>
      </c>
      <c r="G36" s="1"/>
      <c r="H36" s="33">
        <f>E36*G36</f>
        <v>0</v>
      </c>
      <c r="I36" s="16"/>
      <c r="J36" s="37"/>
      <c r="K36" s="37"/>
    </row>
    <row r="37" spans="1:11" ht="14.25" x14ac:dyDescent="0.2">
      <c r="A37" s="15"/>
      <c r="B37" s="40"/>
      <c r="C37" s="16"/>
      <c r="D37" s="17"/>
      <c r="E37" s="16"/>
      <c r="F37" s="25"/>
      <c r="G37" s="1"/>
      <c r="H37" s="33"/>
      <c r="I37" s="16"/>
      <c r="J37" s="37"/>
      <c r="K37" s="37"/>
    </row>
    <row r="38" spans="1:11" ht="15" x14ac:dyDescent="0.25">
      <c r="A38" s="35" t="s">
        <v>93</v>
      </c>
      <c r="B38" s="54" t="s">
        <v>115</v>
      </c>
      <c r="C38" s="16"/>
      <c r="D38" s="17"/>
      <c r="E38" s="16"/>
      <c r="F38" s="25"/>
      <c r="G38" s="1"/>
      <c r="H38" s="65"/>
      <c r="I38" s="16"/>
      <c r="J38" s="37"/>
      <c r="K38" s="37"/>
    </row>
    <row r="39" spans="1:11" ht="14.25" x14ac:dyDescent="0.2">
      <c r="A39" s="42"/>
      <c r="D39" s="43"/>
      <c r="E39" s="73"/>
      <c r="F39" s="56"/>
      <c r="G39" s="63"/>
      <c r="H39" s="43"/>
      <c r="I39" s="16"/>
      <c r="J39" s="37"/>
      <c r="K39" s="37"/>
    </row>
    <row r="40" spans="1:11" ht="14.25" x14ac:dyDescent="0.2">
      <c r="A40" s="15" t="s">
        <v>94</v>
      </c>
      <c r="B40" s="16" t="s">
        <v>46</v>
      </c>
      <c r="C40" s="16"/>
      <c r="D40" s="17"/>
      <c r="E40" s="66">
        <v>9</v>
      </c>
      <c r="F40" s="16" t="s">
        <v>30</v>
      </c>
      <c r="G40" s="1"/>
      <c r="H40" s="33">
        <f>E40*G40</f>
        <v>0</v>
      </c>
      <c r="I40" s="16"/>
      <c r="J40" s="37"/>
      <c r="K40" s="3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33"/>
      <c r="I41" s="16"/>
      <c r="J41" s="37"/>
      <c r="K41" s="37"/>
    </row>
    <row r="42" spans="1:11" ht="14.25" x14ac:dyDescent="0.2">
      <c r="A42" s="15" t="s">
        <v>95</v>
      </c>
      <c r="B42" s="16" t="s">
        <v>46</v>
      </c>
      <c r="C42" s="16"/>
      <c r="D42" s="17"/>
      <c r="E42" s="66">
        <v>0</v>
      </c>
      <c r="F42" s="16" t="s">
        <v>30</v>
      </c>
      <c r="G42" s="1"/>
      <c r="H42" s="33">
        <f>E42*G42</f>
        <v>0</v>
      </c>
      <c r="I42" s="16"/>
      <c r="J42" s="37"/>
      <c r="K42" s="37"/>
    </row>
    <row r="43" spans="1:11" ht="14.25" x14ac:dyDescent="0.2">
      <c r="A43" s="15"/>
      <c r="B43" s="16" t="s">
        <v>110</v>
      </c>
      <c r="C43" s="16"/>
      <c r="D43" s="17"/>
      <c r="E43" s="66"/>
      <c r="F43" s="16"/>
      <c r="G43" s="1"/>
      <c r="H43" s="33"/>
      <c r="I43" s="16"/>
      <c r="J43" s="37"/>
      <c r="K43" s="37"/>
    </row>
    <row r="44" spans="1:11" ht="14.25" x14ac:dyDescent="0.2">
      <c r="A44" s="15" t="s">
        <v>168</v>
      </c>
      <c r="B44" s="16" t="s">
        <v>111</v>
      </c>
      <c r="C44" s="16"/>
      <c r="D44" s="17"/>
      <c r="E44" s="66">
        <v>9</v>
      </c>
      <c r="F44" s="16" t="s">
        <v>30</v>
      </c>
      <c r="G44" s="1"/>
      <c r="H44" s="33">
        <f>E44*G44</f>
        <v>0</v>
      </c>
      <c r="I44" s="16"/>
      <c r="J44" s="37"/>
      <c r="K44" s="37"/>
    </row>
    <row r="45" spans="1:11" ht="14.25" x14ac:dyDescent="0.2">
      <c r="A45" s="15"/>
      <c r="B45" s="16" t="s">
        <v>109</v>
      </c>
      <c r="C45" s="16"/>
      <c r="D45" s="17"/>
      <c r="E45" s="16"/>
      <c r="F45" s="25"/>
      <c r="G45" s="1"/>
      <c r="H45" s="33"/>
      <c r="I45" s="16"/>
      <c r="J45" s="37"/>
      <c r="K45" s="37"/>
    </row>
    <row r="46" spans="1:11" ht="14.25" x14ac:dyDescent="0.2">
      <c r="A46" s="15" t="s">
        <v>169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33">
        <f>E46*G46</f>
        <v>0</v>
      </c>
      <c r="I46" s="16"/>
      <c r="J46" s="37"/>
      <c r="K46" s="37"/>
    </row>
    <row r="47" spans="1:11" ht="15" thickBot="1" x14ac:dyDescent="0.25">
      <c r="A47" s="15"/>
      <c r="B47" s="16" t="s">
        <v>108</v>
      </c>
      <c r="C47" s="16"/>
      <c r="D47" s="17"/>
      <c r="E47" s="16"/>
      <c r="F47" s="25"/>
      <c r="G47" s="1"/>
      <c r="H47" s="33"/>
      <c r="I47" s="16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18"/>
      <c r="K48" s="46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14"/>
      <c r="J49" s="71"/>
      <c r="K49" s="6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55"/>
  <sheetViews>
    <sheetView topLeftCell="A13" workbookViewId="0">
      <selection activeCell="G23" sqref="G23:G4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7.28515625" style="4" bestFit="1" customWidth="1"/>
    <col min="7" max="7" width="12.5703125" style="4" customWidth="1"/>
    <col min="8" max="8" width="12.140625" style="4" customWidth="1"/>
    <col min="9" max="9" width="1.5703125" style="4" customWidth="1"/>
    <col min="10" max="10" width="17.285156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  <c r="I1" s="7"/>
    </row>
    <row r="2" spans="1:10" x14ac:dyDescent="0.2">
      <c r="H2" s="7"/>
      <c r="I2" s="7"/>
    </row>
    <row r="3" spans="1:10" ht="18" x14ac:dyDescent="0.25">
      <c r="D3" s="8" t="s">
        <v>64</v>
      </c>
      <c r="E3" s="8"/>
      <c r="F3" s="8"/>
      <c r="G3" s="8"/>
      <c r="H3" s="7"/>
      <c r="I3" s="7"/>
    </row>
    <row r="4" spans="1:10" x14ac:dyDescent="0.2">
      <c r="H4" s="7"/>
      <c r="I4" s="7"/>
    </row>
    <row r="5" spans="1:10" ht="15.75" x14ac:dyDescent="0.25">
      <c r="C5" s="9" t="s">
        <v>305</v>
      </c>
      <c r="D5" s="9"/>
      <c r="E5" s="9"/>
      <c r="F5" s="9"/>
      <c r="G5" s="9"/>
      <c r="H5" s="41"/>
      <c r="I5" s="7"/>
    </row>
    <row r="6" spans="1:10" ht="13.5" thickBot="1" x14ac:dyDescent="0.25">
      <c r="H6" s="74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8</v>
      </c>
      <c r="I8" s="16"/>
      <c r="J8" s="7"/>
    </row>
    <row r="9" spans="1:10" ht="14.25" x14ac:dyDescent="0.2">
      <c r="A9" s="15" t="s">
        <v>306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8432804</v>
      </c>
      <c r="C11" s="16"/>
      <c r="D11" s="16" t="s">
        <v>13</v>
      </c>
      <c r="E11" s="16" t="s">
        <v>292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>
        <v>3</v>
      </c>
      <c r="C14" s="16"/>
      <c r="D14" s="16" t="s">
        <v>16</v>
      </c>
      <c r="E14" s="18">
        <v>127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55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56</v>
      </c>
      <c r="B24" s="16" t="s">
        <v>511</v>
      </c>
      <c r="C24" s="16"/>
      <c r="D24" s="17"/>
      <c r="E24" s="18">
        <v>750</v>
      </c>
      <c r="F24" s="86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61</v>
      </c>
      <c r="B26" s="16" t="s">
        <v>60</v>
      </c>
      <c r="C26" s="16"/>
      <c r="D26" s="17"/>
      <c r="E26" s="18">
        <v>750</v>
      </c>
      <c r="F26" s="86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105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5" x14ac:dyDescent="0.25">
      <c r="A29" s="3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197</v>
      </c>
      <c r="B30" s="16" t="s">
        <v>38</v>
      </c>
      <c r="C30" s="16"/>
      <c r="D30" s="17"/>
      <c r="E30" s="16">
        <v>3</v>
      </c>
      <c r="F30" s="25" t="s">
        <v>41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4"/>
      <c r="J31" s="3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57</v>
      </c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 t="s">
        <v>58</v>
      </c>
      <c r="B35" s="16" t="s">
        <v>28</v>
      </c>
      <c r="C35" s="16"/>
      <c r="D35" s="17"/>
      <c r="E35" s="16">
        <v>7</v>
      </c>
      <c r="F35" s="25" t="s">
        <v>65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42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5" x14ac:dyDescent="0.25">
      <c r="A37" s="35" t="s">
        <v>356</v>
      </c>
      <c r="B37" s="54" t="s">
        <v>29</v>
      </c>
      <c r="C37" s="54"/>
      <c r="D37" s="17"/>
      <c r="E37" s="16"/>
      <c r="F37" s="25"/>
      <c r="G37" s="1"/>
      <c r="H37" s="33"/>
      <c r="I37" s="34"/>
      <c r="J37" s="37"/>
      <c r="K37" s="7"/>
    </row>
    <row r="38" spans="1:11" ht="14.25" x14ac:dyDescent="0.2">
      <c r="A38" s="15" t="s">
        <v>357</v>
      </c>
      <c r="B38" s="16" t="s">
        <v>46</v>
      </c>
      <c r="C38" s="16"/>
      <c r="D38" s="17"/>
      <c r="E38" s="66">
        <v>0</v>
      </c>
      <c r="F38" s="26" t="s">
        <v>30</v>
      </c>
      <c r="G38" s="1"/>
      <c r="H38" s="33">
        <f>E38*G38</f>
        <v>0</v>
      </c>
      <c r="I38" s="34"/>
      <c r="J38" s="37"/>
      <c r="K38" s="7"/>
    </row>
    <row r="39" spans="1:11" ht="14.25" x14ac:dyDescent="0.2">
      <c r="A39" s="15"/>
      <c r="B39" s="16" t="s">
        <v>109</v>
      </c>
      <c r="C39" s="16"/>
      <c r="D39" s="17"/>
      <c r="E39" s="66"/>
      <c r="F39" s="16"/>
      <c r="G39" s="1"/>
      <c r="H39" s="17"/>
      <c r="I39" s="34"/>
      <c r="J39" s="37"/>
      <c r="K39" s="7"/>
    </row>
    <row r="40" spans="1:11" ht="14.25" x14ac:dyDescent="0.2">
      <c r="A40" s="15" t="s">
        <v>358</v>
      </c>
      <c r="B40" s="16" t="s">
        <v>46</v>
      </c>
      <c r="C40" s="16"/>
      <c r="D40" s="43"/>
      <c r="E40" s="66">
        <v>0</v>
      </c>
      <c r="F40" s="16" t="s">
        <v>30</v>
      </c>
      <c r="G40" s="139"/>
      <c r="H40" s="33">
        <f>E40*G40</f>
        <v>0</v>
      </c>
      <c r="I40" s="34"/>
      <c r="K40" s="7"/>
    </row>
    <row r="41" spans="1:11" ht="14.25" x14ac:dyDescent="0.2">
      <c r="A41" s="15"/>
      <c r="B41" s="16" t="s">
        <v>110</v>
      </c>
      <c r="C41" s="16"/>
      <c r="D41" s="43"/>
      <c r="E41" s="66"/>
      <c r="F41" s="16"/>
      <c r="G41" s="1"/>
      <c r="H41" s="33"/>
      <c r="I41" s="34"/>
      <c r="J41" s="37"/>
      <c r="K41" s="7"/>
    </row>
    <row r="42" spans="1:11" ht="14.25" x14ac:dyDescent="0.2">
      <c r="A42" s="15" t="s">
        <v>359</v>
      </c>
      <c r="B42" s="16" t="s">
        <v>111</v>
      </c>
      <c r="C42" s="16"/>
      <c r="D42" s="43"/>
      <c r="E42" s="66">
        <v>4</v>
      </c>
      <c r="F42" s="16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109</v>
      </c>
      <c r="C43" s="16"/>
      <c r="D43" s="43"/>
      <c r="E43" s="16"/>
      <c r="F43" s="25"/>
      <c r="G43" s="1"/>
      <c r="H43" s="33"/>
      <c r="I43" s="34"/>
      <c r="J43" s="37"/>
      <c r="K43" s="7"/>
    </row>
    <row r="44" spans="1:11" ht="14.25" x14ac:dyDescent="0.2">
      <c r="A44" s="15" t="s">
        <v>360</v>
      </c>
      <c r="B44" s="16" t="s">
        <v>112</v>
      </c>
      <c r="C44" s="17"/>
      <c r="D44" s="17"/>
      <c r="E44" s="16">
        <v>1</v>
      </c>
      <c r="F44" s="25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108</v>
      </c>
      <c r="C45" s="16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 t="s">
        <v>361</v>
      </c>
      <c r="B46" s="16" t="s">
        <v>285</v>
      </c>
      <c r="C46" s="17"/>
      <c r="D46" s="17"/>
      <c r="E46" s="18">
        <v>3</v>
      </c>
      <c r="F46" s="25" t="s">
        <v>67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284</v>
      </c>
      <c r="C47" s="16"/>
      <c r="D47" s="17"/>
      <c r="E47" s="18"/>
      <c r="F47" s="25"/>
      <c r="G47" s="1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workbookViewId="0">
      <selection activeCell="G23" sqref="G23:G4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7.285156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64</v>
      </c>
      <c r="E3" s="8"/>
      <c r="F3" s="8"/>
      <c r="G3" s="8"/>
    </row>
    <row r="5" spans="1:10" ht="15.75" x14ac:dyDescent="0.25">
      <c r="C5" s="9" t="s">
        <v>305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9</v>
      </c>
      <c r="I8" s="16"/>
      <c r="J8" s="7"/>
    </row>
    <row r="9" spans="1:10" ht="14.25" x14ac:dyDescent="0.2">
      <c r="A9" s="15" t="s">
        <v>304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8454134</v>
      </c>
      <c r="C11" s="16"/>
      <c r="D11" s="16" t="s">
        <v>13</v>
      </c>
      <c r="E11" s="16" t="s">
        <v>333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337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>
        <v>900</v>
      </c>
      <c r="C14" s="16"/>
      <c r="D14" s="16" t="s">
        <v>16</v>
      </c>
      <c r="E14" s="16">
        <v>2664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362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363</v>
      </c>
      <c r="B24" s="16" t="s">
        <v>517</v>
      </c>
      <c r="C24" s="16"/>
      <c r="D24" s="17"/>
      <c r="E24" s="18">
        <v>7330</v>
      </c>
      <c r="F24" s="86" t="s">
        <v>59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364</v>
      </c>
      <c r="B26" s="16" t="s">
        <v>60</v>
      </c>
      <c r="C26" s="16"/>
      <c r="D26" s="17"/>
      <c r="E26" s="18">
        <v>7330</v>
      </c>
      <c r="F26" s="86" t="s">
        <v>59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365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366</v>
      </c>
      <c r="B30" s="16" t="s">
        <v>38</v>
      </c>
      <c r="C30" s="16"/>
      <c r="D30" s="17"/>
      <c r="E30" s="16">
        <v>22</v>
      </c>
      <c r="F30" s="25" t="s">
        <v>41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4"/>
      <c r="J31" s="37"/>
      <c r="K31" s="7"/>
    </row>
    <row r="32" spans="1:11" ht="15" x14ac:dyDescent="0.25">
      <c r="A32" s="3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367</v>
      </c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I34" s="34"/>
      <c r="J34" s="37"/>
      <c r="K34" s="7"/>
    </row>
    <row r="35" spans="1:11" ht="14.25" x14ac:dyDescent="0.2">
      <c r="A35" s="15" t="s">
        <v>368</v>
      </c>
      <c r="B35" s="16" t="s">
        <v>28</v>
      </c>
      <c r="C35" s="16"/>
      <c r="D35" s="17"/>
      <c r="E35" s="16">
        <v>20</v>
      </c>
      <c r="F35" s="86" t="s">
        <v>65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5" x14ac:dyDescent="0.25">
      <c r="A37" s="35"/>
      <c r="B37" s="16"/>
      <c r="C37" s="16"/>
      <c r="D37" s="17"/>
      <c r="E37" s="16"/>
      <c r="F37" s="25"/>
      <c r="G37" s="1"/>
      <c r="H37" s="33"/>
      <c r="I37" s="34"/>
      <c r="J37" s="37"/>
      <c r="K37" s="7"/>
    </row>
    <row r="38" spans="1:11" ht="15" x14ac:dyDescent="0.25">
      <c r="A38" s="35" t="s">
        <v>369</v>
      </c>
      <c r="B38" s="54" t="s">
        <v>29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42"/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370</v>
      </c>
      <c r="B40" s="16" t="s">
        <v>46</v>
      </c>
      <c r="C40" s="16"/>
      <c r="D40" s="17"/>
      <c r="E40" s="66">
        <v>0</v>
      </c>
      <c r="F40" s="26" t="s">
        <v>30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109</v>
      </c>
      <c r="C41" s="16"/>
      <c r="D41" s="17"/>
      <c r="E41" s="66"/>
      <c r="F41" s="16"/>
      <c r="G41" s="1"/>
      <c r="H41" s="17"/>
      <c r="I41" s="34"/>
      <c r="J41" s="37"/>
      <c r="K41" s="7"/>
    </row>
    <row r="42" spans="1:11" ht="14.25" x14ac:dyDescent="0.2">
      <c r="A42" s="15" t="s">
        <v>371</v>
      </c>
      <c r="B42" s="16" t="s">
        <v>46</v>
      </c>
      <c r="C42" s="16"/>
      <c r="D42" s="43"/>
      <c r="E42" s="66">
        <v>0</v>
      </c>
      <c r="F42" s="16" t="s">
        <v>30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110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15" t="s">
        <v>372</v>
      </c>
      <c r="B44" s="16" t="s">
        <v>111</v>
      </c>
      <c r="C44" s="16"/>
      <c r="D44" s="43"/>
      <c r="E44" s="66">
        <v>0</v>
      </c>
      <c r="F44" s="16" t="s">
        <v>30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109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373</v>
      </c>
      <c r="B46" s="16" t="s">
        <v>112</v>
      </c>
      <c r="C46" s="17"/>
      <c r="D46" s="17"/>
      <c r="E46" s="16">
        <v>0</v>
      </c>
      <c r="F46" s="25" t="s">
        <v>30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108</v>
      </c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31</v>
      </c>
      <c r="B49" s="48"/>
      <c r="C49" s="48"/>
      <c r="D49" s="48"/>
      <c r="E49" s="48"/>
      <c r="F49" s="48"/>
      <c r="G49" s="49" t="s">
        <v>77</v>
      </c>
      <c r="H49" s="50">
        <f>SUM(H22:H47)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72</vt:i4>
      </vt:variant>
    </vt:vector>
  </HeadingPairs>
  <TitlesOfParts>
    <vt:vector size="72" baseType="lpstr">
      <vt:lpstr>Braulstrupvej</vt:lpstr>
      <vt:lpstr>Cykelsti Hobrovej</vt:lpstr>
      <vt:lpstr>Elme Alle</vt:lpstr>
      <vt:lpstr>Enebærvej Terndrup</vt:lpstr>
      <vt:lpstr>Gerdingvej</vt:lpstr>
      <vt:lpstr>Gl. Skørpingvej</vt:lpstr>
      <vt:lpstr>Hermesvej</vt:lpstr>
      <vt:lpstr>Hybenvej</vt:lpstr>
      <vt:lpstr>Hæsumvej</vt:lpstr>
      <vt:lpstr>Højmarken</vt:lpstr>
      <vt:lpstr>Højrisvej</vt:lpstr>
      <vt:lpstr>Industriparken Haverslev</vt:lpstr>
      <vt:lpstr>Lindenborgvej</vt:lpstr>
      <vt:lpstr>Lærkevej</vt:lpstr>
      <vt:lpstr>Mejsevej</vt:lpstr>
      <vt:lpstr>Mercurvej</vt:lpstr>
      <vt:lpstr>Musvitvej</vt:lpstr>
      <vt:lpstr>N. Bødkersvej </vt:lpstr>
      <vt:lpstr>Ny Kirkevej</vt:lpstr>
      <vt:lpstr>Rosbjergvej</vt:lpstr>
      <vt:lpstr>Skolestien i Haverslev</vt:lpstr>
      <vt:lpstr>Sti i Sørup</vt:lpstr>
      <vt:lpstr>Sti i Terndrup</vt:lpstr>
      <vt:lpstr>Syrenvej</vt:lpstr>
      <vt:lpstr>Søndermarken</vt:lpstr>
      <vt:lpstr>Søsvinget</vt:lpstr>
      <vt:lpstr>Søvænget</vt:lpstr>
      <vt:lpstr>Tjørne Alle</vt:lpstr>
      <vt:lpstr>Ved Bjerget</vt:lpstr>
      <vt:lpstr>Vestergade</vt:lpstr>
      <vt:lpstr>Vibevej </vt:lpstr>
      <vt:lpstr>Ærtebjergvej</vt:lpstr>
      <vt:lpstr>Diverse sporopretninger</vt:lpstr>
      <vt:lpstr>Bump-hævet flade</vt:lpstr>
      <vt:lpstr>Samleskema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Ark39</vt:lpstr>
      <vt:lpstr>Ark40</vt:lpstr>
      <vt:lpstr>Ark41</vt:lpstr>
      <vt:lpstr>Ark42</vt:lpstr>
      <vt:lpstr>Ark43</vt:lpstr>
      <vt:lpstr>Ark44</vt:lpstr>
      <vt:lpstr>Ark45</vt:lpstr>
      <vt:lpstr>Ark46</vt:lpstr>
      <vt:lpstr>Ark47</vt:lpstr>
      <vt:lpstr>Ark48</vt:lpstr>
      <vt:lpstr>Ark49</vt:lpstr>
      <vt:lpstr>Ark50</vt:lpstr>
    </vt:vector>
  </TitlesOfParts>
  <Company>Rebild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ksxe06</dc:creator>
  <cp:lastModifiedBy>Dorte Marlene Munk Nielsen</cp:lastModifiedBy>
  <cp:lastPrinted>2018-07-09T09:38:57Z</cp:lastPrinted>
  <dcterms:created xsi:type="dcterms:W3CDTF">2011-03-09T16:52:23Z</dcterms:created>
  <dcterms:modified xsi:type="dcterms:W3CDTF">2018-07-09T09:51:19Z</dcterms:modified>
</cp:coreProperties>
</file>