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32760" windowWidth="14490" windowHeight="7875" tabRatio="947" activeTab="0"/>
  </bookViews>
  <sheets>
    <sheet name="Forside" sheetId="1" r:id="rId1"/>
    <sheet name="Søbakken, Søhøj" sheetId="2" r:id="rId2"/>
    <sheet name="Sundsdahlvej" sheetId="3" r:id="rId3"/>
    <sheet name="Kondorvej" sheetId="4" r:id="rId4"/>
    <sheet name="Christinelystvej" sheetId="5" r:id="rId5"/>
    <sheet name="Høvsørevej (Indenfor byskilt)" sheetId="6" r:id="rId6"/>
    <sheet name="Høvsørevej (KOMBI)" sheetId="7" r:id="rId7"/>
    <sheet name="Råbjergvej (KOMBI)" sheetId="8" r:id="rId8"/>
    <sheet name="Donskærvej, Hestbækvej (KOMBI)" sheetId="9" r:id="rId9"/>
    <sheet name="Lundvej (KOMBI)" sheetId="10" r:id="rId10"/>
    <sheet name="Børringvej (KOMBI)" sheetId="11" r:id="rId11"/>
    <sheet name="Døjvej (KOMBI)" sheetId="12" r:id="rId12"/>
    <sheet name="Klosterhedevej (KOMBI)" sheetId="13" r:id="rId13"/>
    <sheet name="Transvej (KOMBI)" sheetId="14" r:id="rId14"/>
    <sheet name="Ellemosevej (KOMBI)" sheetId="15" r:id="rId15"/>
    <sheet name="Agervej (KOMBI)" sheetId="16" r:id="rId16"/>
    <sheet name="Fabjergstad (KOMBI)" sheetId="17" r:id="rId17"/>
    <sheet name="P-plads bag Kvickly" sheetId="18" r:id="rId18"/>
    <sheet name="P-plads Industrivej" sheetId="19" r:id="rId19"/>
    <sheet name="Sti, Søndermarken, Nr. Nissum" sheetId="20" r:id="rId20"/>
  </sheets>
  <definedNames>
    <definedName name="_xlnm.Print_Area" localSheetId="0">'Forside'!$A$1:$F$47</definedName>
    <definedName name="_xlnm.Print_Area" localSheetId="1">'Søbakken, Søhøj'!$A:$I</definedName>
  </definedNames>
  <calcPr fullCalcOnLoad="1"/>
</workbook>
</file>

<file path=xl/sharedStrings.xml><?xml version="1.0" encoding="utf-8"?>
<sst xmlns="http://schemas.openxmlformats.org/spreadsheetml/2006/main" count="919" uniqueCount="156">
  <si>
    <t>Arbejdets betegnelse og art</t>
  </si>
  <si>
    <t>Enhed</t>
  </si>
  <si>
    <t>Mængde</t>
  </si>
  <si>
    <t>Enhedspris  kr.</t>
  </si>
  <si>
    <t>1.</t>
  </si>
  <si>
    <t>Pris i alt              kr.</t>
  </si>
  <si>
    <t>2.</t>
  </si>
  <si>
    <t>3.</t>
  </si>
  <si>
    <t>4.</t>
  </si>
  <si>
    <t>5.</t>
  </si>
  <si>
    <t>6.</t>
  </si>
  <si>
    <t>7.</t>
  </si>
  <si>
    <t>Reguleringspriser:</t>
  </si>
  <si>
    <t>For mer - eller mindreforbrug af:</t>
  </si>
  <si>
    <t>Entreprenør</t>
  </si>
  <si>
    <r>
      <t>m</t>
    </r>
    <r>
      <rPr>
        <vertAlign val="superscript"/>
        <sz val="10"/>
        <rFont val="Arial"/>
        <family val="2"/>
      </rPr>
      <t>2</t>
    </r>
  </si>
  <si>
    <t>t</t>
  </si>
  <si>
    <t>stk.</t>
  </si>
  <si>
    <t>den</t>
  </si>
  <si>
    <t>Tilbudssum                                                                          excl. moms</t>
  </si>
  <si>
    <t xml:space="preserve">± 100% </t>
  </si>
  <si>
    <t>Bemærkninger</t>
  </si>
  <si>
    <t>Eventuelle forbehold:</t>
  </si>
  <si>
    <t xml:space="preserve">± 50% </t>
  </si>
  <si>
    <t>Pris i alt kr.           ekskl.moms</t>
  </si>
  <si>
    <t>Undertegnede tilbyder at udføre nedenstående arbejder til følgende priser:</t>
  </si>
  <si>
    <t>entreprenør</t>
  </si>
  <si>
    <t>Total                                                     ekskl. moms</t>
  </si>
  <si>
    <t>Rettelsesbrev nr.                           er modtaget.</t>
  </si>
  <si>
    <t>ENTREPRISE NR. 1</t>
  </si>
  <si>
    <t>± 50%</t>
  </si>
  <si>
    <t xml:space="preserve">forbundne arbejder i henhold til de for arbejdet gældende betingelser for de nedenfor angivne priser.                                                           </t>
  </si>
  <si>
    <t>Samlet tilbudssum                                    eksklusive moms</t>
  </si>
  <si>
    <r>
      <t>UNDERLAG:</t>
    </r>
    <r>
      <rPr>
        <b/>
        <sz val="10"/>
        <rFont val="Arial"/>
        <family val="2"/>
      </rPr>
      <t xml:space="preserve"> PA</t>
    </r>
  </si>
  <si>
    <t>Tilslutningsfræsning</t>
  </si>
  <si>
    <t>Maskinopretning/ Håndopretning.</t>
  </si>
  <si>
    <t>Vej og by</t>
  </si>
  <si>
    <r>
      <t>UNDERLAG:</t>
    </r>
    <r>
      <rPr>
        <b/>
        <sz val="10"/>
        <rFont val="Arial"/>
        <family val="2"/>
      </rPr>
      <t xml:space="preserve"> OB</t>
    </r>
  </si>
  <si>
    <r>
      <t xml:space="preserve">BELYST:        </t>
    </r>
    <r>
      <rPr>
        <sz val="10"/>
        <rFont val="Arial"/>
        <family val="2"/>
      </rPr>
      <t>JA</t>
    </r>
    <r>
      <rPr>
        <sz val="10"/>
        <rFont val="Arial"/>
        <family val="0"/>
      </rPr>
      <t>/</t>
    </r>
    <r>
      <rPr>
        <b/>
        <sz val="10"/>
        <rFont val="Arial"/>
        <family val="2"/>
      </rPr>
      <t>NEJ</t>
    </r>
  </si>
  <si>
    <t>Hævning af flydende kørebanedæksler</t>
  </si>
  <si>
    <t>Hævning af flydende rendestensriste</t>
  </si>
  <si>
    <t>Lokale fræsninger i 5 cm dybde, incl. asfaltmateriale GAB 0 type 16, i affræset bassin.</t>
  </si>
  <si>
    <t>DS/EN 14023</t>
  </si>
  <si>
    <t>Vejbitumen</t>
  </si>
  <si>
    <t>DS/EN 12591</t>
  </si>
  <si>
    <r>
      <t xml:space="preserve">ÅDT: </t>
    </r>
    <r>
      <rPr>
        <b/>
        <sz val="10"/>
        <rFont val="Arial"/>
        <family val="2"/>
      </rPr>
      <t>Ukendt</t>
    </r>
  </si>
  <si>
    <r>
      <t>Æ-10:</t>
    </r>
    <r>
      <rPr>
        <b/>
        <sz val="10"/>
        <rFont val="Arial"/>
        <family val="2"/>
      </rPr>
      <t xml:space="preserve"> Ukendt</t>
    </r>
  </si>
  <si>
    <t>± 100%</t>
  </si>
  <si>
    <t>Lemvig Kommune</t>
  </si>
  <si>
    <t>Maskinopretning/Håndopretning</t>
  </si>
  <si>
    <r>
      <t xml:space="preserve">Æ-10: </t>
    </r>
    <r>
      <rPr>
        <b/>
        <sz val="10"/>
        <rFont val="Arial"/>
        <family val="2"/>
      </rPr>
      <t>Ukendt</t>
    </r>
  </si>
  <si>
    <r>
      <t xml:space="preserve">SÆRLIGE FORHOLD: </t>
    </r>
    <r>
      <rPr>
        <b/>
        <sz val="10"/>
        <rFont val="Arial"/>
        <family val="2"/>
      </rPr>
      <t>SKOLEBUS</t>
    </r>
  </si>
  <si>
    <t>Kombi 11t på stikveje med grus</t>
  </si>
  <si>
    <r>
      <t xml:space="preserve">BELYST:        </t>
    </r>
    <r>
      <rPr>
        <b/>
        <sz val="10"/>
        <rFont val="Arial"/>
        <family val="2"/>
      </rPr>
      <t>JA</t>
    </r>
    <r>
      <rPr>
        <sz val="10"/>
        <rFont val="Arial"/>
        <family val="0"/>
      </rPr>
      <t>/</t>
    </r>
    <r>
      <rPr>
        <sz val="10"/>
        <rFont val="Arial"/>
        <family val="2"/>
      </rPr>
      <t>NEJ</t>
    </r>
  </si>
  <si>
    <r>
      <t>ÅDT:</t>
    </r>
    <r>
      <rPr>
        <b/>
        <sz val="10"/>
        <rFont val="Arial"/>
        <family val="2"/>
      </rPr>
      <t>Ukendt</t>
    </r>
  </si>
  <si>
    <t>Undertegnede entreprenør tilbyder herved for Lemvig Kommune at udføre de med entreprisen</t>
  </si>
  <si>
    <t>Faste brøndringe ø600 at udskifte 
og hæve til færdig slidlagniveau</t>
  </si>
  <si>
    <r>
      <t>BELYST:        JA</t>
    </r>
    <r>
      <rPr>
        <sz val="10"/>
        <rFont val="Arial"/>
        <family val="0"/>
      </rPr>
      <t>/</t>
    </r>
    <r>
      <rPr>
        <b/>
        <sz val="10"/>
        <rFont val="Arial"/>
        <family val="2"/>
      </rPr>
      <t>NEJ</t>
    </r>
  </si>
  <si>
    <t>8.</t>
  </si>
  <si>
    <t>Hævning af flydende stophaner</t>
  </si>
  <si>
    <t>9.</t>
  </si>
  <si>
    <t>200 kg/m² GAB 0</t>
  </si>
  <si>
    <t>Kombi</t>
  </si>
  <si>
    <r>
      <t xml:space="preserve">UNDERLAG: </t>
    </r>
    <r>
      <rPr>
        <b/>
        <sz val="10"/>
        <rFont val="Arial"/>
        <family val="2"/>
      </rPr>
      <t>OB</t>
    </r>
  </si>
  <si>
    <t>Modificeret Bitumen</t>
  </si>
  <si>
    <t>Maskinopretning/håndopretning</t>
  </si>
  <si>
    <t>60 kg/m² AB6t flex</t>
  </si>
  <si>
    <t>120 kg/m² kombi, type 11t</t>
  </si>
  <si>
    <t>TILBUDSLISTE FOR ASFALTARBEJDER 2021</t>
  </si>
  <si>
    <t>TILBUDSLISTE FOR ASFALTARBEJDER   2021</t>
  </si>
  <si>
    <t xml:space="preserve"> /      - 2021</t>
  </si>
  <si>
    <t>TILBUDSLISTE FOR ASFALTARBEJDER  2021</t>
  </si>
  <si>
    <t xml:space="preserve">   /     - 2021</t>
  </si>
  <si>
    <t xml:space="preserve">  /     - 2021</t>
  </si>
  <si>
    <r>
      <t>UDFØRELSESTIDSPUNKTET</t>
    </r>
    <r>
      <rPr>
        <b/>
        <sz val="10"/>
        <rFont val="Arial"/>
        <family val="2"/>
      </rPr>
      <t>: 2021</t>
    </r>
  </si>
  <si>
    <r>
      <t xml:space="preserve">UDFØRELSESTIDSPUNKTET: </t>
    </r>
    <r>
      <rPr>
        <b/>
        <sz val="10"/>
        <rFont val="Arial"/>
        <family val="2"/>
      </rPr>
      <t>2021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</si>
  <si>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2010 X 3,8</t>
    </r>
  </si>
  <si>
    <t>SÆRLIGE FORHOLD:</t>
  </si>
  <si>
    <r>
      <t xml:space="preserve">VEJ NAVN: </t>
    </r>
    <r>
      <rPr>
        <b/>
        <sz val="10"/>
        <rFont val="Arial"/>
        <family val="2"/>
      </rPr>
      <t>Lundvej, Bøvlingbjerg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</si>
  <si>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1628 X 4,6</t>
    </r>
    <r>
      <rPr>
        <sz val="10"/>
        <rFont val="Arial"/>
        <family val="2"/>
      </rPr>
      <t xml:space="preserve"> </t>
    </r>
  </si>
  <si>
    <r>
      <t xml:space="preserve">VEJNAVN: </t>
    </r>
    <r>
      <rPr>
        <b/>
        <sz val="10"/>
        <rFont val="Arial"/>
        <family val="2"/>
      </rPr>
      <t>Råbjergvej, Vandborg</t>
    </r>
  </si>
  <si>
    <t>Råbjergvej (KOMBI), Vandborg</t>
  </si>
  <si>
    <t>Lundvej (KOMBI), Bøvlingbjerg</t>
  </si>
  <si>
    <r>
      <t xml:space="preserve">VEJ NAVN: </t>
    </r>
    <r>
      <rPr>
        <b/>
        <sz val="10"/>
        <rFont val="Arial"/>
        <family val="2"/>
      </rPr>
      <t>Sundsdahlvej, Ramme</t>
    </r>
  </si>
  <si>
    <r>
      <t>LÆNGDE OG BREDDE I M:</t>
    </r>
    <r>
      <rPr>
        <b/>
        <sz val="10"/>
        <rFont val="Arial"/>
        <family val="2"/>
      </rPr>
      <t xml:space="preserve"> 350 X 6</t>
    </r>
  </si>
  <si>
    <t>.7.</t>
  </si>
  <si>
    <t>AB6t flex</t>
  </si>
  <si>
    <r>
      <t xml:space="preserve">BELYST:        </t>
    </r>
    <r>
      <rPr>
        <b/>
        <sz val="10"/>
        <rFont val="Arial"/>
        <family val="2"/>
      </rPr>
      <t>JA</t>
    </r>
    <r>
      <rPr>
        <sz val="10"/>
        <rFont val="Arial"/>
        <family val="0"/>
      </rPr>
      <t>/Nej</t>
    </r>
  </si>
  <si>
    <r>
      <t>VEJNAVN:</t>
    </r>
    <r>
      <rPr>
        <b/>
        <sz val="10"/>
        <rFont val="Arial"/>
        <family val="2"/>
      </rPr>
      <t xml:space="preserve"> Børringvej, Fabjerg </t>
    </r>
  </si>
  <si>
    <r>
      <rPr>
        <sz val="10"/>
        <rFont val="Arial"/>
        <family val="2"/>
      </rPr>
      <t>LÆNGDE OG BREDDE I M:</t>
    </r>
    <r>
      <rPr>
        <b/>
        <sz val="10"/>
        <rFont val="Arial"/>
        <family val="2"/>
      </rPr>
      <t xml:space="preserve"> 3084 X 4</t>
    </r>
  </si>
  <si>
    <t>Børringvej (KOMBI), Fabjerg</t>
  </si>
  <si>
    <r>
      <t xml:space="preserve">VEJ NAVN: </t>
    </r>
    <r>
      <rPr>
        <b/>
        <sz val="10"/>
        <rFont val="Arial"/>
        <family val="2"/>
      </rPr>
      <t>Døjvej, Ramme</t>
    </r>
  </si>
  <si>
    <t>Døjvej (KOMBI), Ramme</t>
  </si>
  <si>
    <t>Sundsdahlvej, Ramme</t>
  </si>
  <si>
    <r>
      <t xml:space="preserve">VEJ NAVN: </t>
    </r>
    <r>
      <rPr>
        <b/>
        <sz val="10"/>
        <rFont val="Arial"/>
        <family val="2"/>
      </rPr>
      <t>Transvej, Ferring</t>
    </r>
  </si>
  <si>
    <r>
      <t xml:space="preserve">LÆNGDE OG BREDDE I M: </t>
    </r>
    <r>
      <rPr>
        <b/>
        <sz val="10"/>
        <rFont val="Arial"/>
        <family val="2"/>
      </rPr>
      <t>995 x 4,4</t>
    </r>
  </si>
  <si>
    <t>Transvej (KOMBI), Ferring</t>
  </si>
  <si>
    <r>
      <t xml:space="preserve">VEJ NAVN: </t>
    </r>
    <r>
      <rPr>
        <b/>
        <sz val="10"/>
        <rFont val="Arial"/>
        <family val="2"/>
      </rPr>
      <t>Klosterhedevej, Gudum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</si>
  <si>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1514 X 5,1</t>
    </r>
    <r>
      <rPr>
        <sz val="10"/>
        <rFont val="Arial"/>
        <family val="2"/>
      </rPr>
      <t xml:space="preserve"> </t>
    </r>
  </si>
  <si>
    <t>Klosterhedevej (KOMBI), Gudum</t>
  </si>
  <si>
    <r>
      <t xml:space="preserve">VEJ NAVN: </t>
    </r>
    <r>
      <rPr>
        <b/>
        <sz val="10"/>
        <rFont val="Arial"/>
        <family val="2"/>
      </rPr>
      <t>Fabjergstad, Fabjerg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</si>
  <si>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232 X 6</t>
    </r>
    <r>
      <rPr>
        <sz val="10"/>
        <rFont val="Arial"/>
        <family val="2"/>
      </rPr>
      <t xml:space="preserve"> </t>
    </r>
  </si>
  <si>
    <t>Fabjergstad (KOMBI), Fabjerg</t>
  </si>
  <si>
    <t>LÆNGDE OG BREDDE I M:</t>
  </si>
  <si>
    <t>P-plads Industrivej, Lemvig</t>
  </si>
  <si>
    <r>
      <rPr>
        <sz val="10"/>
        <rFont val="Arial"/>
        <family val="2"/>
      </rPr>
      <t>VEJNAVN:</t>
    </r>
    <r>
      <rPr>
        <b/>
        <sz val="10"/>
        <rFont val="Arial"/>
        <family val="2"/>
      </rPr>
      <t xml:space="preserve"> Kondorvej, Lemvig</t>
    </r>
  </si>
  <si>
    <t>Kondorvej, Lemvig</t>
  </si>
  <si>
    <r>
      <t xml:space="preserve">LÆNGDE OG BREDDE I M: </t>
    </r>
    <r>
      <rPr>
        <b/>
        <sz val="10"/>
        <rFont val="Arial"/>
        <family val="2"/>
      </rPr>
      <t>2615 X 4,2</t>
    </r>
  </si>
  <si>
    <r>
      <t>UNDERLAG:</t>
    </r>
    <r>
      <rPr>
        <b/>
        <sz val="10"/>
        <rFont val="Arial"/>
        <family val="2"/>
      </rPr>
      <t xml:space="preserve"> GAB</t>
    </r>
  </si>
  <si>
    <r>
      <rPr>
        <sz val="10"/>
        <rFont val="Arial"/>
        <family val="2"/>
      </rPr>
      <t>VEJNAVN:</t>
    </r>
    <r>
      <rPr>
        <b/>
        <sz val="10"/>
        <rFont val="Arial"/>
        <family val="2"/>
      </rPr>
      <t xml:space="preserve"> Christinelystvej, Lemvig</t>
    </r>
  </si>
  <si>
    <t>Christinelystvej, Lemvig</t>
  </si>
  <si>
    <t>Høvsørevej (KOMBI), Bøvlingbjerg</t>
  </si>
  <si>
    <r>
      <t>LÆNGDE OG BREDDE I M:</t>
    </r>
    <r>
      <rPr>
        <b/>
        <sz val="10"/>
        <rFont val="Arial"/>
        <family val="2"/>
      </rPr>
      <t xml:space="preserve"> 168 X 4,9-6,5</t>
    </r>
  </si>
  <si>
    <r>
      <t xml:space="preserve">VEJ NAVN: </t>
    </r>
    <r>
      <rPr>
        <b/>
        <sz val="10"/>
        <rFont val="Arial"/>
        <family val="2"/>
      </rPr>
      <t>Høvsørevej, Bøvlingbjerg</t>
    </r>
  </si>
  <si>
    <r>
      <t xml:space="preserve">VEJNAVN: </t>
    </r>
    <r>
      <rPr>
        <b/>
        <sz val="10"/>
        <rFont val="Arial"/>
        <family val="2"/>
      </rPr>
      <t>Høvsørevej, Bøvlingbjerg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</si>
  <si>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3535 X 4,4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</si>
  <si>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174 X 7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</si>
  <si>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82 X 6,1</t>
    </r>
  </si>
  <si>
    <r>
      <t>SÆRLIGE FORHOLD:</t>
    </r>
    <r>
      <rPr>
        <b/>
        <sz val="10"/>
        <rFont val="Arial"/>
        <family val="2"/>
      </rPr>
      <t xml:space="preserve"> Skolebus</t>
    </r>
  </si>
  <si>
    <t>Sti, Søndermarken, Nr. Nissum</t>
  </si>
  <si>
    <r>
      <t>UDFØRELSESTIDSPUNKTET</t>
    </r>
    <r>
      <rPr>
        <b/>
        <sz val="10"/>
        <rFont val="Arial"/>
        <family val="2"/>
      </rPr>
      <t>: 2020</t>
    </r>
  </si>
  <si>
    <t>50kg/m² AB6t</t>
  </si>
  <si>
    <t>stk</t>
  </si>
  <si>
    <t>AB 6t.</t>
  </si>
  <si>
    <r>
      <t xml:space="preserve">VEJ NAVN: </t>
    </r>
    <r>
      <rPr>
        <b/>
        <sz val="10"/>
        <rFont val="Arial"/>
        <family val="2"/>
      </rPr>
      <t>Sti, Søndermarken, Nr. Nissum</t>
    </r>
  </si>
  <si>
    <r>
      <t>UNDERLAG:</t>
    </r>
    <r>
      <rPr>
        <b/>
        <sz val="10"/>
        <rFont val="Arial"/>
        <family val="2"/>
      </rPr>
      <t xml:space="preserve"> Stabilgrus</t>
    </r>
  </si>
  <si>
    <r>
      <t xml:space="preserve">VEJNAVN: </t>
    </r>
    <r>
      <rPr>
        <b/>
        <sz val="10"/>
        <rFont val="Arial"/>
        <family val="2"/>
      </rPr>
      <t>Donskærvej og Hestbækvej, Møborg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</si>
  <si>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 xml:space="preserve">3050 X 4,8 og 1042 X 4,2 </t>
    </r>
  </si>
  <si>
    <r>
      <t>UNDERLAG:</t>
    </r>
    <r>
      <rPr>
        <b/>
        <sz val="10"/>
        <rFont val="Arial"/>
        <family val="2"/>
      </rPr>
      <t xml:space="preserve"> AB</t>
    </r>
  </si>
  <si>
    <t>Donskærvej og Hestbækvej (KOMBI), Møborg</t>
  </si>
  <si>
    <t>Søbakken og Søhøj, Lemvig</t>
  </si>
  <si>
    <r>
      <t xml:space="preserve">VEJ NAVN: </t>
    </r>
    <r>
      <rPr>
        <b/>
        <sz val="10"/>
        <rFont val="Arial"/>
        <family val="2"/>
      </rPr>
      <t>Søbakken og Søhøj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6-12 og Søhøj 3-17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</si>
  <si>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 xml:space="preserve">290 X 7 og 69 X 5 og 100 X 5 </t>
    </r>
  </si>
  <si>
    <r>
      <t xml:space="preserve">SÆRLIGE FORHOLD: </t>
    </r>
    <r>
      <rPr>
        <b/>
        <sz val="10"/>
        <rFont val="Arial"/>
        <family val="2"/>
      </rPr>
      <t>Skolebus</t>
    </r>
  </si>
  <si>
    <r>
      <rPr>
        <sz val="10"/>
        <rFont val="Arial"/>
        <family val="2"/>
      </rPr>
      <t>VEJNAVN:</t>
    </r>
    <r>
      <rPr>
        <b/>
        <sz val="10"/>
        <rFont val="Arial"/>
        <family val="2"/>
      </rPr>
      <t xml:space="preserve"> I.M.S. Stræde, P-plads bag Kvickly, Lemvig</t>
    </r>
  </si>
  <si>
    <r>
      <rPr>
        <sz val="10"/>
        <rFont val="Arial"/>
        <family val="2"/>
      </rPr>
      <t>VEJNAVN:</t>
    </r>
    <r>
      <rPr>
        <b/>
        <sz val="10"/>
        <rFont val="Arial"/>
        <family val="2"/>
      </rPr>
      <t xml:space="preserve"> P-plads Industrivej, Lemvig</t>
    </r>
  </si>
  <si>
    <r>
      <t xml:space="preserve">LÆNGDE OG BREDDE I M: </t>
    </r>
    <r>
      <rPr>
        <b/>
        <sz val="10"/>
        <rFont val="Arial"/>
        <family val="2"/>
      </rPr>
      <t>537 x 3</t>
    </r>
  </si>
  <si>
    <t>SÆRLIGE FORHOLD: SKAL ASFALTERES EN TIRSDAG OG/ELLER EN ONSDAG I JUNI ELLER SEPTEMBER</t>
  </si>
  <si>
    <t>Planfræsning i 20 mm/Tilslutningsfræsning</t>
  </si>
  <si>
    <t>Planfræsning i 20 mm/ Tilslutningsfræsning</t>
  </si>
  <si>
    <t>Ellemosevej (KOMBI), Hygum</t>
  </si>
  <si>
    <t>Agervej (KOMBI), Engbjerg</t>
  </si>
  <si>
    <r>
      <t xml:space="preserve">VEJ NAVN: </t>
    </r>
    <r>
      <rPr>
        <b/>
        <sz val="10"/>
        <rFont val="Arial"/>
        <family val="2"/>
      </rPr>
      <t>Ellemosevej, Hygum</t>
    </r>
  </si>
  <si>
    <r>
      <t xml:space="preserve">VEJ NAVN: </t>
    </r>
    <r>
      <rPr>
        <b/>
        <sz val="10"/>
        <rFont val="Arial"/>
        <family val="2"/>
      </rPr>
      <t>Agervej, Engbjerg</t>
    </r>
  </si>
  <si>
    <r>
      <t xml:space="preserve">LÆNGDE OG BREDDE I M: </t>
    </r>
    <r>
      <rPr>
        <b/>
        <sz val="10"/>
        <rFont val="Arial"/>
        <family val="2"/>
      </rPr>
      <t>1233 x 4,6</t>
    </r>
  </si>
  <si>
    <r>
      <t xml:space="preserve">LÆNGDE OG BREDDE I M: </t>
    </r>
    <r>
      <rPr>
        <b/>
        <sz val="10"/>
        <rFont val="Arial"/>
        <family val="2"/>
      </rPr>
      <t>1442 x 4,1</t>
    </r>
  </si>
  <si>
    <t>I.M.S. Stræde, P-plads bag Kvickly, Lemvig</t>
  </si>
  <si>
    <t xml:space="preserve">Hævning af flydende rendestensrist </t>
  </si>
  <si>
    <t>150 kg/m² GAB 0</t>
  </si>
  <si>
    <t xml:space="preserve">AB6t flex </t>
  </si>
  <si>
    <t>100 kg/m² GAB 0</t>
  </si>
  <si>
    <t>Regulering af flydende stophaner</t>
  </si>
  <si>
    <t>Regulering af flydende kørebanedæksel</t>
  </si>
  <si>
    <t>Høvsørevej (Indenfor byskilt), Bøvlingbjerg</t>
  </si>
  <si>
    <t>SÆRLIGE FORHOLD: Udføres inden 1. oktober</t>
  </si>
  <si>
    <r>
      <t>SÆRLIGE FORHOLD: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Udføres inden 1. oktober</t>
    </r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</si>
</sst>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dd/mm/yyyy"/>
    <numFmt numFmtId="183" formatCode="dd\ /\ mm\ /\ yyyy"/>
    <numFmt numFmtId="184" formatCode="&quot;kr&quot;\ #,##0.00"/>
    <numFmt numFmtId="185" formatCode="&quot;kr&quot;\ #,##0"/>
    <numFmt numFmtId="186" formatCode="0.0%"/>
    <numFmt numFmtId="187" formatCode="_(* #,##0_);_(* \(#,##0\);_(* &quot;-&quot;??_);_(@_)"/>
    <numFmt numFmtId="188" formatCode="_(* #,##0.0_);_(* \(#,##0.0\);_(* &quot;-&quot;??_);_(@_)"/>
    <numFmt numFmtId="189" formatCode="&quot;Ja&quot;;&quot;Ja&quot;;&quot;Nej&quot;"/>
    <numFmt numFmtId="190" formatCode="&quot;Sandt&quot;;&quot;Sandt&quot;;&quot;Falsk&quot;"/>
    <numFmt numFmtId="191" formatCode="&quot;Til&quot;;&quot;Til&quot;;&quot;Fra&quot;"/>
    <numFmt numFmtId="192" formatCode="[$€-2]\ #.##000_);[Red]\([$€-2]\ #.##000\)"/>
  </numFmts>
  <fonts count="4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1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0" borderId="3" applyNumberFormat="0" applyAlignment="0" applyProtection="0"/>
    <xf numFmtId="0" fontId="13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/>
    </xf>
    <xf numFmtId="0" fontId="2" fillId="0" borderId="0" xfId="0" applyFont="1" applyAlignment="1">
      <alignment vertical="top"/>
    </xf>
    <xf numFmtId="0" fontId="0" fillId="0" borderId="18" xfId="0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187" fontId="0" fillId="0" borderId="10" xfId="46" applyNumberFormat="1" applyBorder="1" applyAlignment="1" applyProtection="1">
      <alignment horizontal="center"/>
      <protection/>
    </xf>
    <xf numFmtId="181" fontId="0" fillId="33" borderId="10" xfId="46" applyFill="1" applyBorder="1" applyAlignment="1" applyProtection="1">
      <alignment horizontal="right"/>
      <protection/>
    </xf>
    <xf numFmtId="181" fontId="0" fillId="33" borderId="16" xfId="46" applyFill="1" applyBorder="1" applyAlignment="1" applyProtection="1">
      <alignment horizontal="right"/>
      <protection/>
    </xf>
    <xf numFmtId="181" fontId="0" fillId="33" borderId="19" xfId="46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right"/>
      <protection locked="0"/>
    </xf>
    <xf numFmtId="0" fontId="7" fillId="0" borderId="0" xfId="0" applyFont="1" applyAlignment="1">
      <alignment/>
    </xf>
    <xf numFmtId="181" fontId="0" fillId="34" borderId="10" xfId="46" applyFill="1" applyBorder="1" applyAlignment="1" applyProtection="1">
      <alignment horizontal="right"/>
      <protection locked="0"/>
    </xf>
    <xf numFmtId="181" fontId="0" fillId="34" borderId="16" xfId="46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right"/>
      <protection locked="0"/>
    </xf>
    <xf numFmtId="183" fontId="0" fillId="34" borderId="18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181" fontId="0" fillId="0" borderId="0" xfId="0" applyNumberForma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3" fontId="0" fillId="34" borderId="0" xfId="0" applyNumberFormat="1" applyFont="1" applyFill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top"/>
      <protection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1" fontId="0" fillId="33" borderId="12" xfId="46" applyFill="1" applyBorder="1" applyAlignment="1" applyProtection="1">
      <alignment horizontal="right"/>
      <protection/>
    </xf>
    <xf numFmtId="181" fontId="0" fillId="33" borderId="12" xfId="46" applyFill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7" fontId="0" fillId="0" borderId="10" xfId="46" applyNumberFormat="1" applyBorder="1" applyAlignment="1" applyProtection="1">
      <alignment horizontal="center" vertical="center"/>
      <protection/>
    </xf>
    <xf numFmtId="181" fontId="0" fillId="33" borderId="10" xfId="46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81" fontId="0" fillId="34" borderId="10" xfId="46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 wrapText="1"/>
    </xf>
    <xf numFmtId="181" fontId="0" fillId="33" borderId="10" xfId="46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52" applyBorder="1" applyAlignment="1" applyProtection="1">
      <alignment vertical="top" wrapText="1"/>
      <protection/>
    </xf>
    <xf numFmtId="0" fontId="0" fillId="0" borderId="12" xfId="52" applyBorder="1" applyAlignment="1" applyProtection="1">
      <alignment vertical="top" wrapText="1"/>
      <protection/>
    </xf>
    <xf numFmtId="181" fontId="0" fillId="34" borderId="10" xfId="46" applyFill="1" applyBorder="1" applyAlignment="1" applyProtection="1">
      <alignment horizontal="center"/>
      <protection locked="0"/>
    </xf>
    <xf numFmtId="0" fontId="0" fillId="0" borderId="0" xfId="52" applyBorder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181" fontId="0" fillId="34" borderId="10" xfId="46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87" fontId="0" fillId="0" borderId="10" xfId="46" applyNumberFormat="1" applyFont="1" applyFill="1" applyBorder="1" applyAlignment="1" applyProtection="1">
      <alignment horizontal="center" vertical="center"/>
      <protection/>
    </xf>
    <xf numFmtId="187" fontId="0" fillId="0" borderId="10" xfId="46" applyNumberFormat="1" applyFill="1" applyBorder="1" applyAlignment="1" applyProtection="1">
      <alignment horizontal="center"/>
      <protection/>
    </xf>
    <xf numFmtId="187" fontId="0" fillId="0" borderId="10" xfId="46" applyNumberFormat="1" applyFont="1" applyFill="1" applyBorder="1" applyAlignment="1" applyProtection="1">
      <alignment horizontal="center"/>
      <protection/>
    </xf>
    <xf numFmtId="0" fontId="0" fillId="0" borderId="0" xfId="51" applyBorder="1" applyAlignment="1" applyProtection="1">
      <alignment horizontal="left" vertical="top" wrapText="1"/>
      <protection/>
    </xf>
    <xf numFmtId="0" fontId="0" fillId="0" borderId="12" xfId="5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187" fontId="0" fillId="0" borderId="10" xfId="46" applyNumberFormat="1" applyFill="1" applyBorder="1" applyAlignment="1" applyProtection="1">
      <alignment horizontal="center"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/>
    </xf>
    <xf numFmtId="188" fontId="0" fillId="0" borderId="10" xfId="46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34" borderId="21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8" xfId="0" applyFill="1" applyBorder="1" applyAlignment="1">
      <alignment/>
    </xf>
    <xf numFmtId="0" fontId="0" fillId="34" borderId="22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2" fillId="0" borderId="0" xfId="0" applyFont="1" applyAlignment="1">
      <alignment/>
    </xf>
    <xf numFmtId="0" fontId="0" fillId="34" borderId="17" xfId="0" applyFill="1" applyBorder="1" applyAlignment="1">
      <alignment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34" borderId="20" xfId="46" applyFill="1" applyBorder="1" applyAlignment="1" applyProtection="1">
      <alignment horizontal="center" vertical="center"/>
      <protection locked="0"/>
    </xf>
    <xf numFmtId="181" fontId="0" fillId="34" borderId="10" xfId="46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0" fillId="0" borderId="0" xfId="52" applyBorder="1" applyAlignment="1" applyProtection="1">
      <alignment vertical="top" wrapText="1"/>
      <protection/>
    </xf>
    <xf numFmtId="0" fontId="0" fillId="0" borderId="12" xfId="52" applyBorder="1" applyAlignment="1" applyProtection="1">
      <alignment vertical="top" wrapText="1"/>
      <protection/>
    </xf>
    <xf numFmtId="0" fontId="0" fillId="34" borderId="17" xfId="0" applyFill="1" applyBorder="1" applyAlignment="1" applyProtection="1">
      <alignment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181" fontId="0" fillId="33" borderId="20" xfId="46" applyFill="1" applyBorder="1" applyAlignment="1" applyProtection="1">
      <alignment horizontal="center" vertical="center"/>
      <protection/>
    </xf>
    <xf numFmtId="181" fontId="0" fillId="33" borderId="10" xfId="46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7" fontId="0" fillId="0" borderId="20" xfId="46" applyNumberFormat="1" applyBorder="1" applyAlignment="1" applyProtection="1">
      <alignment horizontal="center" vertical="center"/>
      <protection/>
    </xf>
    <xf numFmtId="187" fontId="0" fillId="0" borderId="10" xfId="46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181" fontId="0" fillId="33" borderId="20" xfId="46" applyFill="1" applyBorder="1" applyAlignment="1" applyProtection="1">
      <alignment horizontal="right" vertical="center"/>
      <protection/>
    </xf>
    <xf numFmtId="181" fontId="0" fillId="33" borderId="10" xfId="46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51" applyBorder="1" applyAlignment="1" applyProtection="1">
      <alignment horizontal="left" vertical="top" wrapText="1"/>
      <protection/>
    </xf>
    <xf numFmtId="0" fontId="0" fillId="0" borderId="12" xfId="5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/>
    </xf>
    <xf numFmtId="0" fontId="0" fillId="0" borderId="12" xfId="0" applyFont="1" applyBorder="1" applyAlignment="1" applyProtection="1">
      <alignment horizontal="left" wrapText="1"/>
      <protection/>
    </xf>
    <xf numFmtId="20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4" borderId="17" xfId="0" applyFill="1" applyBorder="1" applyAlignment="1" applyProtection="1">
      <alignment/>
      <protection locked="0"/>
    </xf>
    <xf numFmtId="0" fontId="0" fillId="34" borderId="17" xfId="0" applyFill="1" applyBorder="1" applyAlignment="1">
      <alignment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Fabjergkirkevej" xfId="51"/>
    <cellStyle name="Normal_Solvangen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424815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424815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6" name="Line 1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7" name="Line 2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8" name="Line 3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9" name="Line 4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10" name="Line 5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1" name="Line 1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2" name="Line 2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3" name="Line 3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4" name="Line 4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5" name="Line 5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6" name="Line 1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7" name="Line 2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8" name="Line 3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9" name="Line 4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20" name="Line 5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47815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47815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6" name="Line 1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7" name="Line 2"/>
        <xdr:cNvSpPr>
          <a:spLocks/>
        </xdr:cNvSpPr>
      </xdr:nvSpPr>
      <xdr:spPr>
        <a:xfrm>
          <a:off x="47815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8" name="Line 3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9" name="Line 4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0" name="Line 5"/>
        <xdr:cNvSpPr>
          <a:spLocks/>
        </xdr:cNvSpPr>
      </xdr:nvSpPr>
      <xdr:spPr>
        <a:xfrm>
          <a:off x="47815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6" name="Line 1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7" name="Line 2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8" name="Line 3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9" name="Line 4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0" name="Line 5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1" name="Line 1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2" name="Line 2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3" name="Line 3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4" name="Line 4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5" name="Line 5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6" name="Line 1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7" name="Line 2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8" name="Line 3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9" name="Line 4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10" name="Line 5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1" name="Line 1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2" name="Line 2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3" name="Line 3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4" name="Line 4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5" name="Line 5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6" name="Line 1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7" name="Line 2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8" name="Line 3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9" name="Line 4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20" name="Line 5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477202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477202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7720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7720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55149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55149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6" name="Line 1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7" name="Line 2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8" name="Line 3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9" name="Line 4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10" name="Line 5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1" name="Line 1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2" name="Line 2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3" name="Line 3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4" name="Line 4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5" name="Line 5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6" name="Line 1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7" name="Line 2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8" name="Line 3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9" name="Line 4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20" name="Line 5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51911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51911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6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7" name="Line 2"/>
        <xdr:cNvSpPr>
          <a:spLocks/>
        </xdr:cNvSpPr>
      </xdr:nvSpPr>
      <xdr:spPr>
        <a:xfrm>
          <a:off x="51911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8" name="Line 3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9" name="Line 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10" name="Line 5"/>
        <xdr:cNvSpPr>
          <a:spLocks/>
        </xdr:cNvSpPr>
      </xdr:nvSpPr>
      <xdr:spPr>
        <a:xfrm>
          <a:off x="51911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6" name="Line 1"/>
        <xdr:cNvSpPr>
          <a:spLocks/>
        </xdr:cNvSpPr>
      </xdr:nvSpPr>
      <xdr:spPr>
        <a:xfrm>
          <a:off x="2038350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7" name="Line 2"/>
        <xdr:cNvSpPr>
          <a:spLocks/>
        </xdr:cNvSpPr>
      </xdr:nvSpPr>
      <xdr:spPr>
        <a:xfrm>
          <a:off x="4962525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8" name="Line 3"/>
        <xdr:cNvSpPr>
          <a:spLocks/>
        </xdr:cNvSpPr>
      </xdr:nvSpPr>
      <xdr:spPr>
        <a:xfrm>
          <a:off x="2038350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9" name="Line 4"/>
        <xdr:cNvSpPr>
          <a:spLocks/>
        </xdr:cNvSpPr>
      </xdr:nvSpPr>
      <xdr:spPr>
        <a:xfrm>
          <a:off x="2038350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10" name="Line 5"/>
        <xdr:cNvSpPr>
          <a:spLocks/>
        </xdr:cNvSpPr>
      </xdr:nvSpPr>
      <xdr:spPr>
        <a:xfrm>
          <a:off x="4962525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37</xdr:row>
      <xdr:rowOff>0</xdr:rowOff>
    </xdr:from>
    <xdr:to>
      <xdr:col>7</xdr:col>
      <xdr:colOff>552450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52578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37</xdr:row>
      <xdr:rowOff>0</xdr:rowOff>
    </xdr:from>
    <xdr:to>
      <xdr:col>7</xdr:col>
      <xdr:colOff>552450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52578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6" name="Line 1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37</xdr:row>
      <xdr:rowOff>0</xdr:rowOff>
    </xdr:from>
    <xdr:to>
      <xdr:col>7</xdr:col>
      <xdr:colOff>552450</xdr:colOff>
      <xdr:row>37</xdr:row>
      <xdr:rowOff>0</xdr:rowOff>
    </xdr:to>
    <xdr:sp>
      <xdr:nvSpPr>
        <xdr:cNvPr id="7" name="Line 2"/>
        <xdr:cNvSpPr>
          <a:spLocks/>
        </xdr:cNvSpPr>
      </xdr:nvSpPr>
      <xdr:spPr>
        <a:xfrm>
          <a:off x="52578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8" name="Line 3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9" name="Line 4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37</xdr:row>
      <xdr:rowOff>0</xdr:rowOff>
    </xdr:from>
    <xdr:to>
      <xdr:col>7</xdr:col>
      <xdr:colOff>552450</xdr:colOff>
      <xdr:row>37</xdr:row>
      <xdr:rowOff>0</xdr:rowOff>
    </xdr:to>
    <xdr:sp>
      <xdr:nvSpPr>
        <xdr:cNvPr id="10" name="Line 5"/>
        <xdr:cNvSpPr>
          <a:spLocks/>
        </xdr:cNvSpPr>
      </xdr:nvSpPr>
      <xdr:spPr>
        <a:xfrm>
          <a:off x="52578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97205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497205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5162550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5162550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6" name="Line 1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>
      <xdr:nvSpPr>
        <xdr:cNvPr id="7" name="Line 2"/>
        <xdr:cNvSpPr>
          <a:spLocks/>
        </xdr:cNvSpPr>
      </xdr:nvSpPr>
      <xdr:spPr>
        <a:xfrm>
          <a:off x="49625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8" name="Line 3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9" name="Line 4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>
      <xdr:nvSpPr>
        <xdr:cNvPr id="10" name="Line 5"/>
        <xdr:cNvSpPr>
          <a:spLocks/>
        </xdr:cNvSpPr>
      </xdr:nvSpPr>
      <xdr:spPr>
        <a:xfrm>
          <a:off x="49625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6" name="Line 1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7" name="Line 2"/>
        <xdr:cNvSpPr>
          <a:spLocks/>
        </xdr:cNvSpPr>
      </xdr:nvSpPr>
      <xdr:spPr>
        <a:xfrm>
          <a:off x="496252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8" name="Line 3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9" name="Line 4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10" name="Line 5"/>
        <xdr:cNvSpPr>
          <a:spLocks/>
        </xdr:cNvSpPr>
      </xdr:nvSpPr>
      <xdr:spPr>
        <a:xfrm>
          <a:off x="496252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516255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516255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6" name="Line 1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7" name="Line 2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8" name="Line 3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9" name="Line 4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0" name="Line 5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1" name="Line 1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2" name="Line 2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3" name="Line 3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4" name="Line 4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5" name="Line 5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6" name="Line 1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7" name="Line 2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8" name="Line 3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9" name="Line 4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10" name="Line 5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1" name="Line 1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12" name="Line 2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3" name="Line 3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4" name="Line 4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15" name="Line 5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4991100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4991100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6" name="Line 1"/>
        <xdr:cNvSpPr>
          <a:spLocks/>
        </xdr:cNvSpPr>
      </xdr:nvSpPr>
      <xdr:spPr>
        <a:xfrm>
          <a:off x="208597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7" name="Line 2"/>
        <xdr:cNvSpPr>
          <a:spLocks/>
        </xdr:cNvSpPr>
      </xdr:nvSpPr>
      <xdr:spPr>
        <a:xfrm>
          <a:off x="4991100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8" name="Line 3"/>
        <xdr:cNvSpPr>
          <a:spLocks/>
        </xdr:cNvSpPr>
      </xdr:nvSpPr>
      <xdr:spPr>
        <a:xfrm>
          <a:off x="208597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9" name="Line 4"/>
        <xdr:cNvSpPr>
          <a:spLocks/>
        </xdr:cNvSpPr>
      </xdr:nvSpPr>
      <xdr:spPr>
        <a:xfrm>
          <a:off x="208597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0" name="Line 5"/>
        <xdr:cNvSpPr>
          <a:spLocks/>
        </xdr:cNvSpPr>
      </xdr:nvSpPr>
      <xdr:spPr>
        <a:xfrm>
          <a:off x="4991100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1" name="Line 1"/>
        <xdr:cNvSpPr>
          <a:spLocks/>
        </xdr:cNvSpPr>
      </xdr:nvSpPr>
      <xdr:spPr>
        <a:xfrm>
          <a:off x="208597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2" name="Line 2"/>
        <xdr:cNvSpPr>
          <a:spLocks/>
        </xdr:cNvSpPr>
      </xdr:nvSpPr>
      <xdr:spPr>
        <a:xfrm>
          <a:off x="4991100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3" name="Line 3"/>
        <xdr:cNvSpPr>
          <a:spLocks/>
        </xdr:cNvSpPr>
      </xdr:nvSpPr>
      <xdr:spPr>
        <a:xfrm>
          <a:off x="208597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4" name="Line 4"/>
        <xdr:cNvSpPr>
          <a:spLocks/>
        </xdr:cNvSpPr>
      </xdr:nvSpPr>
      <xdr:spPr>
        <a:xfrm>
          <a:off x="2085975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5" name="Line 5"/>
        <xdr:cNvSpPr>
          <a:spLocks/>
        </xdr:cNvSpPr>
      </xdr:nvSpPr>
      <xdr:spPr>
        <a:xfrm>
          <a:off x="4991100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9.28125" style="0" customWidth="1"/>
    <col min="3" max="3" width="10.8515625" style="0" customWidth="1"/>
    <col min="4" max="4" width="26.140625" style="0" customWidth="1"/>
    <col min="5" max="5" width="15.8515625" style="0" customWidth="1"/>
    <col min="6" max="6" width="17.421875" style="0" customWidth="1"/>
  </cols>
  <sheetData>
    <row r="1" spans="1:6" ht="23.25">
      <c r="A1" s="1" t="s">
        <v>48</v>
      </c>
      <c r="F1" s="2"/>
    </row>
    <row r="2" spans="1:6" ht="18">
      <c r="A2" s="132"/>
      <c r="B2" s="133"/>
      <c r="C2" s="133"/>
      <c r="D2" s="133"/>
      <c r="E2" s="133"/>
      <c r="F2" s="133"/>
    </row>
    <row r="3" spans="1:6" ht="18">
      <c r="A3" s="18"/>
      <c r="B3" s="19"/>
      <c r="C3" s="19"/>
      <c r="D3" s="19"/>
      <c r="E3" s="19"/>
      <c r="F3" s="19"/>
    </row>
    <row r="4" spans="1:6" ht="18">
      <c r="A4" s="134" t="s">
        <v>69</v>
      </c>
      <c r="B4" s="134"/>
      <c r="C4" s="134"/>
      <c r="D4" s="134"/>
      <c r="E4" s="134"/>
      <c r="F4" s="134"/>
    </row>
    <row r="5" spans="1:6" ht="18">
      <c r="A5" s="19"/>
      <c r="B5" s="19"/>
      <c r="C5" s="19"/>
      <c r="D5" s="19"/>
      <c r="E5" s="19"/>
      <c r="F5" s="19"/>
    </row>
    <row r="6" spans="1:6" ht="12.75" hidden="1">
      <c r="A6" s="127" t="s">
        <v>25</v>
      </c>
      <c r="B6" s="127"/>
      <c r="C6" s="127"/>
      <c r="D6" s="127"/>
      <c r="E6" s="29"/>
      <c r="F6" s="29"/>
    </row>
    <row r="7" spans="1:7" ht="12.75">
      <c r="A7" s="93" t="s">
        <v>55</v>
      </c>
      <c r="B7" s="52"/>
      <c r="C7" s="52"/>
      <c r="D7" s="52"/>
      <c r="E7" s="3"/>
      <c r="F7" s="3"/>
      <c r="G7" s="3"/>
    </row>
    <row r="8" spans="1:7" ht="12.75">
      <c r="A8" s="127" t="s">
        <v>31</v>
      </c>
      <c r="B8" s="127"/>
      <c r="C8" s="127"/>
      <c r="D8" s="127"/>
      <c r="E8" s="127"/>
      <c r="F8" s="127"/>
      <c r="G8" s="3"/>
    </row>
    <row r="9" spans="5:6" ht="13.5" thickBot="1">
      <c r="E9" s="3"/>
      <c r="F9" s="3"/>
    </row>
    <row r="10" spans="1:6" ht="12.75" customHeight="1">
      <c r="A10" s="137" t="s">
        <v>36</v>
      </c>
      <c r="B10" s="138"/>
      <c r="C10" s="138"/>
      <c r="D10" s="139"/>
      <c r="E10" s="135" t="s">
        <v>24</v>
      </c>
      <c r="F10" s="135" t="s">
        <v>21</v>
      </c>
    </row>
    <row r="11" spans="1:6" ht="13.5" customHeight="1" thickBot="1">
      <c r="A11" s="140"/>
      <c r="B11" s="141"/>
      <c r="C11" s="141"/>
      <c r="D11" s="142"/>
      <c r="E11" s="136"/>
      <c r="F11" s="136"/>
    </row>
    <row r="12" spans="1:6" ht="14.25" customHeight="1">
      <c r="A12" s="65" t="s">
        <v>130</v>
      </c>
      <c r="B12" s="4"/>
      <c r="C12" s="4"/>
      <c r="D12" s="20"/>
      <c r="E12" s="69">
        <f>'Søbakken, Søhøj'!H36</f>
        <v>0</v>
      </c>
      <c r="F12" s="44"/>
    </row>
    <row r="13" spans="1:6" ht="15.75" customHeight="1">
      <c r="A13" s="65" t="s">
        <v>93</v>
      </c>
      <c r="B13" s="4"/>
      <c r="C13" s="4"/>
      <c r="D13" s="20"/>
      <c r="E13" s="69">
        <f>Sundsdahlvej!H34</f>
        <v>0</v>
      </c>
      <c r="F13" s="44"/>
    </row>
    <row r="14" spans="1:6" ht="15.75" customHeight="1">
      <c r="A14" s="65" t="s">
        <v>106</v>
      </c>
      <c r="B14" s="4"/>
      <c r="C14" s="4"/>
      <c r="D14" s="20"/>
      <c r="E14" s="69">
        <f>Kondorvej!H39</f>
        <v>0</v>
      </c>
      <c r="F14" s="44"/>
    </row>
    <row r="15" spans="1:6" ht="15.75" customHeight="1">
      <c r="A15" s="65" t="s">
        <v>110</v>
      </c>
      <c r="B15" s="4"/>
      <c r="C15" s="4"/>
      <c r="D15" s="20"/>
      <c r="E15" s="69">
        <f>Christinelystvej!H32</f>
        <v>0</v>
      </c>
      <c r="F15" s="44"/>
    </row>
    <row r="16" spans="1:6" ht="15.75" customHeight="1">
      <c r="A16" s="65" t="s">
        <v>153</v>
      </c>
      <c r="B16" s="4"/>
      <c r="C16" s="4"/>
      <c r="D16" s="20"/>
      <c r="E16" s="69">
        <f>'Høvsørevej (Indenfor byskilt)'!H32</f>
        <v>0</v>
      </c>
      <c r="F16" s="44"/>
    </row>
    <row r="17" spans="1:6" ht="15.75" customHeight="1">
      <c r="A17" s="65" t="s">
        <v>111</v>
      </c>
      <c r="B17" s="4"/>
      <c r="C17" s="4"/>
      <c r="D17" s="20"/>
      <c r="E17" s="69">
        <f>'Høvsørevej (KOMBI)'!H30</f>
        <v>0</v>
      </c>
      <c r="F17" s="44"/>
    </row>
    <row r="18" spans="1:6" ht="16.5" customHeight="1">
      <c r="A18" s="65" t="s">
        <v>81</v>
      </c>
      <c r="B18" s="4"/>
      <c r="C18" s="4"/>
      <c r="D18" s="49"/>
      <c r="E18" s="69">
        <f>'Råbjergvej (KOMBI)'!H34</f>
        <v>0</v>
      </c>
      <c r="F18" s="44"/>
    </row>
    <row r="19" spans="1:6" ht="15" customHeight="1">
      <c r="A19" s="65" t="s">
        <v>129</v>
      </c>
      <c r="B19" s="4"/>
      <c r="C19" s="4"/>
      <c r="D19" s="20"/>
      <c r="E19" s="69">
        <f>'Donskærvej, Hestbækvej (KOMBI)'!H31</f>
        <v>0</v>
      </c>
      <c r="F19" s="44"/>
    </row>
    <row r="20" spans="1:6" ht="15" customHeight="1">
      <c r="A20" s="65" t="s">
        <v>82</v>
      </c>
      <c r="B20" s="4"/>
      <c r="C20" s="4"/>
      <c r="D20" s="20"/>
      <c r="E20" s="69">
        <f>'Lundvej (KOMBI)'!H31</f>
        <v>0</v>
      </c>
      <c r="F20" s="44"/>
    </row>
    <row r="21" spans="1:6" ht="14.25" customHeight="1">
      <c r="A21" s="65" t="s">
        <v>90</v>
      </c>
      <c r="B21" s="4"/>
      <c r="C21" s="4"/>
      <c r="D21" s="20"/>
      <c r="E21" s="70">
        <f>'Børringvej (KOMBI)'!H31</f>
        <v>0</v>
      </c>
      <c r="F21" s="78"/>
    </row>
    <row r="22" spans="1:6" ht="12.75" customHeight="1">
      <c r="A22" s="65" t="s">
        <v>92</v>
      </c>
      <c r="B22" s="4"/>
      <c r="D22" s="20"/>
      <c r="E22" s="69">
        <f>'Døjvej (KOMBI)'!H30</f>
        <v>0</v>
      </c>
      <c r="F22" s="44"/>
    </row>
    <row r="23" spans="1:6" ht="12.75" customHeight="1">
      <c r="A23" s="65" t="s">
        <v>99</v>
      </c>
      <c r="B23" s="4"/>
      <c r="D23" s="20"/>
      <c r="E23" s="69">
        <f>'Klosterhedevej (KOMBI)'!H28</f>
        <v>0</v>
      </c>
      <c r="F23" s="44"/>
    </row>
    <row r="24" spans="1:10" ht="14.25" customHeight="1">
      <c r="A24" s="65" t="s">
        <v>96</v>
      </c>
      <c r="B24" s="4"/>
      <c r="C24" s="4"/>
      <c r="D24" s="20"/>
      <c r="E24" s="69">
        <f>'Transvej (KOMBI)'!H28</f>
        <v>0</v>
      </c>
      <c r="F24" s="44"/>
      <c r="J24" s="4"/>
    </row>
    <row r="25" spans="1:10" ht="14.25" customHeight="1">
      <c r="A25" s="65" t="s">
        <v>140</v>
      </c>
      <c r="B25" s="4"/>
      <c r="C25" s="4"/>
      <c r="D25" s="20"/>
      <c r="E25" s="69">
        <f>'Ellemosevej (KOMBI)'!H32</f>
        <v>0</v>
      </c>
      <c r="F25" s="44"/>
      <c r="J25" s="4"/>
    </row>
    <row r="26" spans="1:10" ht="14.25" customHeight="1">
      <c r="A26" s="65" t="s">
        <v>141</v>
      </c>
      <c r="B26" s="4"/>
      <c r="C26" s="4"/>
      <c r="D26" s="20"/>
      <c r="E26" s="69">
        <f>'Agervej (KOMBI)'!H34</f>
        <v>0</v>
      </c>
      <c r="F26" s="44"/>
      <c r="J26" s="4"/>
    </row>
    <row r="27" spans="1:10" ht="14.25" customHeight="1">
      <c r="A27" s="65" t="s">
        <v>102</v>
      </c>
      <c r="B27" s="4"/>
      <c r="C27" s="4"/>
      <c r="D27" s="20"/>
      <c r="E27" s="69">
        <f>'Fabjergstad (KOMBI)'!H28</f>
        <v>0</v>
      </c>
      <c r="F27" s="44"/>
      <c r="J27" s="4"/>
    </row>
    <row r="28" spans="1:6" ht="14.25" customHeight="1">
      <c r="A28" s="65" t="s">
        <v>146</v>
      </c>
      <c r="B28" s="4"/>
      <c r="C28" s="4"/>
      <c r="D28" s="20"/>
      <c r="E28" s="69">
        <f>'P-plads bag Kvickly'!H37</f>
        <v>0</v>
      </c>
      <c r="F28" s="44"/>
    </row>
    <row r="29" spans="1:6" ht="14.25" customHeight="1">
      <c r="A29" s="65" t="s">
        <v>104</v>
      </c>
      <c r="B29" s="4"/>
      <c r="C29" s="4"/>
      <c r="D29" s="20"/>
      <c r="E29" s="69">
        <f>'P-plads Industrivej'!H32</f>
        <v>0</v>
      </c>
      <c r="F29" s="44"/>
    </row>
    <row r="30" spans="1:6" ht="14.25" customHeight="1" thickBot="1">
      <c r="A30" s="65" t="s">
        <v>119</v>
      </c>
      <c r="B30" s="4"/>
      <c r="C30" s="4"/>
      <c r="D30" s="20"/>
      <c r="E30" s="69">
        <f>'Sti, Søndermarken, Nr. Nissum'!H30</f>
        <v>0</v>
      </c>
      <c r="F30" s="44"/>
    </row>
    <row r="31" spans="1:5" ht="22.5" customHeight="1" thickBot="1">
      <c r="A31" s="66" t="s">
        <v>27</v>
      </c>
      <c r="B31" s="67"/>
      <c r="C31" s="67"/>
      <c r="D31" s="68"/>
      <c r="E31" s="33">
        <f>SUM(E12:E30)</f>
        <v>0</v>
      </c>
    </row>
    <row r="32" spans="1:5" ht="12.75">
      <c r="A32" s="7"/>
      <c r="B32" s="7"/>
      <c r="C32" s="7"/>
      <c r="D32" s="21"/>
      <c r="E32" s="5"/>
    </row>
    <row r="33" spans="1:5" ht="12.75">
      <c r="A33" s="21"/>
      <c r="B33" s="7"/>
      <c r="C33" s="7"/>
      <c r="D33" s="21"/>
      <c r="E33" s="50"/>
    </row>
    <row r="34" spans="1:5" ht="12.75">
      <c r="A34" s="41"/>
      <c r="B34" s="71"/>
      <c r="C34" s="71"/>
      <c r="D34" s="41"/>
      <c r="E34" s="50"/>
    </row>
    <row r="35" spans="1:5" ht="12.75">
      <c r="A35" s="42"/>
      <c r="B35" s="7"/>
      <c r="C35" s="7"/>
      <c r="D35" s="42"/>
      <c r="E35" s="5"/>
    </row>
    <row r="36" spans="1:5" ht="25.5" customHeight="1">
      <c r="A36" s="48" t="s">
        <v>32</v>
      </c>
      <c r="B36" s="48"/>
      <c r="C36" s="48"/>
      <c r="D36" s="47"/>
      <c r="E36" s="51">
        <f>SUM(E31:E33)</f>
        <v>0</v>
      </c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6" t="s">
        <v>28</v>
      </c>
      <c r="B38" s="26"/>
      <c r="C38" s="26"/>
      <c r="D38" s="27"/>
      <c r="E38" s="28"/>
      <c r="F38" s="24"/>
    </row>
    <row r="39" spans="1:6" ht="12.75">
      <c r="A39" s="26"/>
      <c r="B39" s="26"/>
      <c r="C39" s="26"/>
      <c r="D39" s="27"/>
      <c r="E39" s="28"/>
      <c r="F39" s="24"/>
    </row>
    <row r="40" spans="1:5" ht="12.75">
      <c r="A40" s="7"/>
      <c r="B40" s="7"/>
      <c r="C40" s="7"/>
      <c r="D40" s="21"/>
      <c r="E40" s="5"/>
    </row>
    <row r="42" spans="1:6" ht="12.75">
      <c r="A42" s="128"/>
      <c r="B42" s="129"/>
      <c r="C42" s="45" t="s">
        <v>18</v>
      </c>
      <c r="D42" s="46" t="s">
        <v>70</v>
      </c>
      <c r="E42" s="130"/>
      <c r="F42" s="131"/>
    </row>
    <row r="43" spans="5:6" ht="12.75">
      <c r="E43" s="126" t="s">
        <v>26</v>
      </c>
      <c r="F43" s="126"/>
    </row>
    <row r="45" spans="1:3" ht="12.75">
      <c r="A45" s="35"/>
      <c r="B45" s="35"/>
      <c r="C45" s="35"/>
    </row>
    <row r="46" spans="1:3" ht="12.75">
      <c r="A46" s="35"/>
      <c r="B46" s="35"/>
      <c r="C46" s="35"/>
    </row>
    <row r="51" ht="14.25" customHeight="1"/>
    <row r="52" ht="13.5" customHeight="1"/>
  </sheetData>
  <sheetProtection/>
  <mergeCells count="10">
    <mergeCell ref="E43:F43"/>
    <mergeCell ref="A8:F8"/>
    <mergeCell ref="A42:B42"/>
    <mergeCell ref="E42:F42"/>
    <mergeCell ref="A2:F2"/>
    <mergeCell ref="A4:F4"/>
    <mergeCell ref="E10:E11"/>
    <mergeCell ref="F10:F11"/>
    <mergeCell ref="A10:D11"/>
    <mergeCell ref="A6:D6"/>
  </mergeCells>
  <printOptions/>
  <pageMargins left="0.7874015748031497" right="0.3937007874015748" top="0.3937007874015748" bottom="0" header="0.5118110236220472" footer="0.1968503937007874"/>
  <pageSetup fitToHeight="1" fitToWidth="1" horizontalDpi="600" verticalDpi="600" orientation="portrait" paperSize="9" r:id="rId2"/>
  <headerFooter alignWithMargins="0">
    <oddFooter>&amp;R
&amp;D    tilbudslister&amp;F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8">
      <selection activeCell="G23" sqref="G23"/>
    </sheetView>
  </sheetViews>
  <sheetFormatPr defaultColWidth="9.140625" defaultRowHeight="12.75"/>
  <cols>
    <col min="1" max="1" width="2.8515625" style="0" customWidth="1"/>
    <col min="4" max="4" width="19.7109375" style="0" customWidth="1"/>
    <col min="5" max="5" width="6.00390625" style="0" customWidth="1"/>
    <col min="6" max="6" width="8.00390625" style="0" customWidth="1"/>
    <col min="7" max="7" width="10.8515625" style="0" customWidth="1"/>
    <col min="8" max="8" width="13.2812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212" t="s">
        <v>78</v>
      </c>
      <c r="B8" s="212"/>
      <c r="C8" s="212"/>
      <c r="D8" s="212"/>
      <c r="E8" s="212"/>
      <c r="F8" s="212"/>
      <c r="J8" s="3"/>
    </row>
    <row r="9" spans="1:10" ht="12.75">
      <c r="A9" s="213" t="s">
        <v>79</v>
      </c>
      <c r="B9" s="213"/>
      <c r="C9" s="213"/>
      <c r="D9" s="213"/>
      <c r="E9" s="213"/>
      <c r="F9" s="213"/>
      <c r="G9" s="145" t="s">
        <v>54</v>
      </c>
      <c r="H9" s="193"/>
      <c r="I9" s="193"/>
      <c r="J9" s="3"/>
    </row>
    <row r="10" spans="1:10" ht="12.75">
      <c r="A10" s="212" t="s">
        <v>38</v>
      </c>
      <c r="B10" s="146"/>
      <c r="C10" s="146"/>
      <c r="D10" s="146"/>
      <c r="E10" s="146"/>
      <c r="F10" s="146"/>
      <c r="G10" s="145" t="s">
        <v>50</v>
      </c>
      <c r="H10" s="193"/>
      <c r="I10" s="193"/>
      <c r="J10" s="3"/>
    </row>
    <row r="11" spans="1:10" ht="12.75">
      <c r="A11" s="61" t="s">
        <v>75</v>
      </c>
      <c r="B11" s="3"/>
      <c r="C11" s="3"/>
      <c r="D11" s="3"/>
      <c r="E11" s="3"/>
      <c r="G11" s="145" t="s">
        <v>63</v>
      </c>
      <c r="H11" s="193"/>
      <c r="I11" s="193"/>
      <c r="J11" s="3"/>
    </row>
    <row r="12" spans="1:10" ht="12.75">
      <c r="A12" s="158" t="s">
        <v>77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67</v>
      </c>
      <c r="C16" s="182"/>
      <c r="D16" s="183"/>
      <c r="E16" s="155" t="s">
        <v>15</v>
      </c>
      <c r="F16" s="178">
        <v>7489</v>
      </c>
      <c r="G16" s="159"/>
      <c r="H16" s="208">
        <f>(F16)*(G16)</f>
        <v>0</v>
      </c>
      <c r="I16" s="58" t="s">
        <v>43</v>
      </c>
    </row>
    <row r="17" spans="1:9" ht="12.75">
      <c r="A17" s="192"/>
      <c r="B17" s="184"/>
      <c r="C17" s="184"/>
      <c r="D17" s="185"/>
      <c r="E17" s="156"/>
      <c r="F17" s="179"/>
      <c r="G17" s="160"/>
      <c r="H17" s="209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34</v>
      </c>
      <c r="C19" s="10"/>
      <c r="D19" s="11"/>
      <c r="E19" s="38" t="s">
        <v>15</v>
      </c>
      <c r="F19" s="30">
        <v>110</v>
      </c>
      <c r="G19" s="36"/>
      <c r="H19" s="31">
        <f>SUM(F19)*(G19)</f>
        <v>0</v>
      </c>
      <c r="I19" s="6" t="s">
        <v>23</v>
      </c>
    </row>
    <row r="20" spans="1:9" ht="5.2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12.75">
      <c r="A21" s="9" t="s">
        <v>7</v>
      </c>
      <c r="B21" s="189" t="s">
        <v>49</v>
      </c>
      <c r="C21" s="189"/>
      <c r="D21" s="190"/>
      <c r="E21" s="38" t="s">
        <v>16</v>
      </c>
      <c r="F21" s="30">
        <v>18</v>
      </c>
      <c r="G21" s="36"/>
      <c r="H21" s="31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6.5" customHeight="1">
      <c r="A23" s="92" t="s">
        <v>8</v>
      </c>
      <c r="B23" s="143" t="s">
        <v>52</v>
      </c>
      <c r="C23" s="143"/>
      <c r="D23" s="144"/>
      <c r="E23" s="80" t="s">
        <v>16</v>
      </c>
      <c r="F23" s="74">
        <v>16</v>
      </c>
      <c r="G23" s="77"/>
      <c r="H23" s="75">
        <f>SUM(F23)*(G23)</f>
        <v>0</v>
      </c>
      <c r="I23" s="73"/>
    </row>
    <row r="24" spans="1:9" ht="6.75" customHeight="1" hidden="1">
      <c r="A24" s="12"/>
      <c r="B24" s="143"/>
      <c r="C24" s="143"/>
      <c r="D24" s="144"/>
      <c r="E24" s="38"/>
      <c r="F24" s="30"/>
      <c r="G24" s="36"/>
      <c r="H24" s="31"/>
      <c r="I24" s="6"/>
    </row>
    <row r="25" spans="1:9" ht="6" customHeight="1">
      <c r="A25" s="12"/>
      <c r="B25" s="10"/>
      <c r="C25" s="10"/>
      <c r="D25" s="11"/>
      <c r="E25" s="38"/>
      <c r="F25" s="30"/>
      <c r="G25" s="36"/>
      <c r="H25" s="31"/>
      <c r="I25" s="6"/>
    </row>
    <row r="26" spans="1:9" ht="12.75">
      <c r="A26" s="12"/>
      <c r="B26" s="13" t="s">
        <v>12</v>
      </c>
      <c r="C26" s="10"/>
      <c r="D26" s="11"/>
      <c r="E26" s="38"/>
      <c r="F26" s="30"/>
      <c r="G26" s="36"/>
      <c r="H26" s="31"/>
      <c r="I26" s="6"/>
    </row>
    <row r="27" spans="1:9" ht="12.75">
      <c r="A27" s="12"/>
      <c r="B27" s="57" t="s">
        <v>13</v>
      </c>
      <c r="C27" s="10"/>
      <c r="D27" s="11"/>
      <c r="E27" s="38"/>
      <c r="F27" s="30"/>
      <c r="G27" s="36"/>
      <c r="H27" s="31"/>
      <c r="I27" s="6"/>
    </row>
    <row r="28" spans="1:9" ht="5.25" customHeight="1">
      <c r="A28" s="12"/>
      <c r="B28" s="10"/>
      <c r="C28" s="10"/>
      <c r="D28" s="11"/>
      <c r="E28" s="38"/>
      <c r="F28" s="30"/>
      <c r="G28" s="36"/>
      <c r="H28" s="31"/>
      <c r="I28" s="6"/>
    </row>
    <row r="29" spans="1:9" ht="12.75">
      <c r="A29" s="62" t="s">
        <v>9</v>
      </c>
      <c r="B29" s="57" t="s">
        <v>62</v>
      </c>
      <c r="C29" s="10"/>
      <c r="D29" s="11"/>
      <c r="E29" s="38" t="s">
        <v>16</v>
      </c>
      <c r="F29" s="98">
        <v>37</v>
      </c>
      <c r="G29" s="36"/>
      <c r="H29" s="31">
        <f>SUM(F29)*(G29)</f>
        <v>0</v>
      </c>
      <c r="I29" s="56" t="s">
        <v>20</v>
      </c>
    </row>
    <row r="30" spans="1:9" ht="5.25" customHeight="1" thickBot="1">
      <c r="A30" s="14"/>
      <c r="B30" s="15"/>
      <c r="C30" s="15"/>
      <c r="D30" s="16"/>
      <c r="E30" s="39"/>
      <c r="F30" s="17"/>
      <c r="G30" s="37"/>
      <c r="H30" s="32"/>
      <c r="I30" s="17"/>
    </row>
    <row r="31" spans="1:8" ht="22.5" customHeight="1" thickBot="1">
      <c r="A31" s="175" t="s">
        <v>19</v>
      </c>
      <c r="B31" s="176"/>
      <c r="C31" s="176"/>
      <c r="D31" s="176"/>
      <c r="E31" s="176"/>
      <c r="F31" s="176"/>
      <c r="G31" s="177"/>
      <c r="H31" s="33">
        <f>SUM(H16:H30)</f>
        <v>0</v>
      </c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41"/>
      <c r="H34" s="5"/>
    </row>
    <row r="35" spans="1:8" ht="12.75">
      <c r="A35" s="7"/>
      <c r="B35" s="7"/>
      <c r="C35" s="7"/>
      <c r="D35" s="21"/>
      <c r="H35" s="5"/>
    </row>
    <row r="36" spans="1:9" ht="12.75">
      <c r="A36" s="25" t="s">
        <v>22</v>
      </c>
      <c r="B36" s="22"/>
      <c r="C36" s="40"/>
      <c r="D36" s="64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6"/>
      <c r="B38" s="26"/>
      <c r="C38" s="26"/>
      <c r="D38" s="27"/>
      <c r="E38" s="24"/>
      <c r="F38" s="24"/>
      <c r="G38" s="24"/>
      <c r="H38" s="28"/>
      <c r="I38" s="24"/>
    </row>
    <row r="39" spans="1:9" ht="12.75">
      <c r="A39" s="43"/>
      <c r="B39" s="43"/>
      <c r="C39" s="43"/>
      <c r="D39" s="21"/>
      <c r="E39" s="4"/>
      <c r="F39" s="4"/>
      <c r="G39" s="4"/>
      <c r="H39" s="5"/>
      <c r="I39" s="4"/>
    </row>
    <row r="40" spans="1:8" ht="12.75">
      <c r="A40" s="7"/>
      <c r="B40" s="7"/>
      <c r="C40" s="7"/>
      <c r="D40" s="21"/>
      <c r="H40" s="5"/>
    </row>
    <row r="41" spans="1:8" ht="12.75">
      <c r="A41" s="7"/>
      <c r="B41" s="7"/>
      <c r="C41" s="7"/>
      <c r="D41" s="21"/>
      <c r="H41" s="5"/>
    </row>
    <row r="43" ht="12.75">
      <c r="F43" s="8"/>
    </row>
    <row r="44" spans="1:9" ht="12.75">
      <c r="A44" s="170"/>
      <c r="B44" s="170"/>
      <c r="C44" s="34" t="s">
        <v>18</v>
      </c>
      <c r="D44" s="53" t="s">
        <v>72</v>
      </c>
      <c r="G44" s="154"/>
      <c r="H44" s="154"/>
      <c r="I44" s="154"/>
    </row>
    <row r="45" spans="6:9" ht="12.75">
      <c r="F45" s="8"/>
      <c r="G45" s="126" t="s">
        <v>14</v>
      </c>
      <c r="H45" s="127"/>
      <c r="I45" s="127"/>
    </row>
    <row r="46" spans="1:3" ht="12.75">
      <c r="A46" s="35"/>
      <c r="B46" s="35"/>
      <c r="C46" s="35"/>
    </row>
  </sheetData>
  <sheetProtection/>
  <mergeCells count="28">
    <mergeCell ref="G10:I10"/>
    <mergeCell ref="G11:I11"/>
    <mergeCell ref="A10:F10"/>
    <mergeCell ref="A9:F9"/>
    <mergeCell ref="A8:F8"/>
    <mergeCell ref="A2:I2"/>
    <mergeCell ref="A5:I5"/>
    <mergeCell ref="A7:D7"/>
    <mergeCell ref="G9:I9"/>
    <mergeCell ref="A12:I12"/>
    <mergeCell ref="A14:D15"/>
    <mergeCell ref="E14:E15"/>
    <mergeCell ref="F14:F15"/>
    <mergeCell ref="G14:G15"/>
    <mergeCell ref="H14:H15"/>
    <mergeCell ref="I14:I15"/>
    <mergeCell ref="A16:A17"/>
    <mergeCell ref="B16:D17"/>
    <mergeCell ref="E16:E17"/>
    <mergeCell ref="F16:F17"/>
    <mergeCell ref="G16:G17"/>
    <mergeCell ref="H16:H17"/>
    <mergeCell ref="A31:G31"/>
    <mergeCell ref="A44:B44"/>
    <mergeCell ref="G44:I44"/>
    <mergeCell ref="G45:I45"/>
    <mergeCell ref="B21:D21"/>
    <mergeCell ref="B23:D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8">
      <selection activeCell="G23" sqref="G23"/>
    </sheetView>
  </sheetViews>
  <sheetFormatPr defaultColWidth="9.140625" defaultRowHeight="12.75"/>
  <cols>
    <col min="1" max="1" width="2.8515625" style="0" customWidth="1"/>
    <col min="4" max="4" width="15.57421875" style="0" customWidth="1"/>
    <col min="5" max="5" width="6.140625" style="0" customWidth="1"/>
    <col min="6" max="6" width="8.421875" style="0" customWidth="1"/>
    <col min="7" max="7" width="12.140625" style="0" customWidth="1"/>
    <col min="8" max="8" width="14.28125" style="0" customWidth="1"/>
    <col min="9" max="9" width="17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68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158" t="s">
        <v>88</v>
      </c>
      <c r="B8" s="158"/>
      <c r="C8" s="158"/>
      <c r="D8" s="158"/>
      <c r="E8" s="158"/>
      <c r="F8" s="146"/>
      <c r="G8" s="146"/>
      <c r="H8" s="146"/>
      <c r="I8" s="146"/>
      <c r="J8" s="3"/>
    </row>
    <row r="9" spans="1:10" ht="12.75">
      <c r="A9" s="167" t="s">
        <v>89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57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74</v>
      </c>
      <c r="B11" s="127"/>
      <c r="C11" s="127"/>
      <c r="D11" s="127"/>
      <c r="E11" s="127"/>
      <c r="F11" s="157" t="s">
        <v>37</v>
      </c>
      <c r="G11" s="180"/>
      <c r="H11" s="180"/>
      <c r="I11" s="180"/>
      <c r="J11" s="3"/>
    </row>
    <row r="12" spans="1:10" ht="12.75">
      <c r="A12" s="214" t="s">
        <v>77</v>
      </c>
      <c r="B12" s="215"/>
      <c r="C12" s="215"/>
      <c r="D12" s="215"/>
      <c r="E12" s="215"/>
      <c r="F12" s="215"/>
      <c r="G12" s="215"/>
      <c r="H12" s="215"/>
      <c r="I12" s="215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67</v>
      </c>
      <c r="C16" s="182"/>
      <c r="D16" s="183"/>
      <c r="E16" s="155" t="s">
        <v>15</v>
      </c>
      <c r="F16" s="178">
        <v>12336</v>
      </c>
      <c r="G16" s="159"/>
      <c r="H16" s="173">
        <f>(F16)*(G16)</f>
        <v>0</v>
      </c>
      <c r="I16" s="58" t="s">
        <v>64</v>
      </c>
    </row>
    <row r="17" spans="1:9" ht="12.75">
      <c r="A17" s="172"/>
      <c r="B17" s="184"/>
      <c r="C17" s="184"/>
      <c r="D17" s="185"/>
      <c r="E17" s="156"/>
      <c r="F17" s="179"/>
      <c r="G17" s="160"/>
      <c r="H17" s="174"/>
      <c r="I17" s="59" t="s">
        <v>42</v>
      </c>
    </row>
    <row r="18" spans="1:9" ht="5.25" customHeight="1">
      <c r="A18" s="9"/>
      <c r="B18" s="10"/>
      <c r="C18" s="10"/>
      <c r="D18" s="10"/>
      <c r="E18" s="6"/>
      <c r="F18" s="30"/>
      <c r="G18" s="36"/>
      <c r="H18" s="31"/>
      <c r="I18" s="6"/>
    </row>
    <row r="19" spans="1:9" ht="12.75">
      <c r="A19" s="9" t="s">
        <v>6</v>
      </c>
      <c r="B19" s="57" t="s">
        <v>49</v>
      </c>
      <c r="C19" s="10"/>
      <c r="D19" s="11"/>
      <c r="E19" s="56" t="s">
        <v>16</v>
      </c>
      <c r="F19" s="30">
        <v>25</v>
      </c>
      <c r="G19" s="36"/>
      <c r="H19" s="31">
        <f>SUM(F19)*(G19)</f>
        <v>0</v>
      </c>
      <c r="I19" s="6" t="s">
        <v>30</v>
      </c>
    </row>
    <row r="20" spans="1:9" ht="4.5" customHeight="1">
      <c r="A20" s="9"/>
      <c r="B20" s="57"/>
      <c r="C20" s="10"/>
      <c r="D20" s="10"/>
      <c r="E20" s="56"/>
      <c r="F20" s="30"/>
      <c r="G20" s="36"/>
      <c r="H20" s="31"/>
      <c r="I20" s="6"/>
    </row>
    <row r="21" spans="1:9" ht="14.25">
      <c r="A21" s="62" t="s">
        <v>7</v>
      </c>
      <c r="B21" s="57" t="s">
        <v>34</v>
      </c>
      <c r="C21" s="10"/>
      <c r="D21" s="10"/>
      <c r="E21" s="6" t="s">
        <v>15</v>
      </c>
      <c r="F21" s="30">
        <v>150</v>
      </c>
      <c r="G21" s="36"/>
      <c r="H21" s="31">
        <f>SUM(F21*G21)</f>
        <v>0</v>
      </c>
      <c r="I21" s="6"/>
    </row>
    <row r="22" spans="1:9" ht="5.25" customHeight="1">
      <c r="A22" s="9"/>
      <c r="B22" s="57"/>
      <c r="C22" s="10"/>
      <c r="D22" s="10"/>
      <c r="E22" s="56"/>
      <c r="F22" s="30"/>
      <c r="G22" s="36"/>
      <c r="H22" s="31"/>
      <c r="I22" s="6"/>
    </row>
    <row r="23" spans="1:9" ht="15" customHeight="1">
      <c r="A23" s="76" t="s">
        <v>8</v>
      </c>
      <c r="B23" s="143" t="s">
        <v>52</v>
      </c>
      <c r="C23" s="143"/>
      <c r="D23" s="144"/>
      <c r="E23" s="56" t="s">
        <v>16</v>
      </c>
      <c r="F23" s="30">
        <v>30</v>
      </c>
      <c r="G23" s="36"/>
      <c r="H23" s="75">
        <f>SUM(F23*G23)</f>
        <v>0</v>
      </c>
      <c r="I23" s="6"/>
    </row>
    <row r="24" spans="1:9" ht="6" customHeight="1">
      <c r="A24" s="92"/>
      <c r="B24" s="143"/>
      <c r="C24" s="143"/>
      <c r="D24" s="144"/>
      <c r="E24" s="6"/>
      <c r="F24" s="30"/>
      <c r="G24" s="36"/>
      <c r="H24" s="31"/>
      <c r="I24" s="6"/>
    </row>
    <row r="25" spans="1:9" ht="5.25" customHeight="1">
      <c r="A25" s="12"/>
      <c r="B25" s="10"/>
      <c r="C25" s="10"/>
      <c r="D25" s="10"/>
      <c r="E25" s="6"/>
      <c r="F25" s="30"/>
      <c r="G25" s="36"/>
      <c r="H25" s="31"/>
      <c r="I25" s="6"/>
    </row>
    <row r="26" spans="1:9" ht="12.75">
      <c r="A26" s="12"/>
      <c r="B26" s="13" t="s">
        <v>12</v>
      </c>
      <c r="C26" s="10"/>
      <c r="D26" s="10"/>
      <c r="E26" s="6"/>
      <c r="F26" s="30"/>
      <c r="G26" s="36"/>
      <c r="H26" s="31"/>
      <c r="I26" s="6"/>
    </row>
    <row r="27" spans="1:9" ht="12.75">
      <c r="A27" s="12"/>
      <c r="B27" s="10" t="s">
        <v>13</v>
      </c>
      <c r="C27" s="10"/>
      <c r="D27" s="10"/>
      <c r="E27" s="6"/>
      <c r="F27" s="30"/>
      <c r="G27" s="36"/>
      <c r="H27" s="31"/>
      <c r="I27" s="6"/>
    </row>
    <row r="28" spans="1:9" ht="5.25" customHeight="1">
      <c r="A28" s="12"/>
      <c r="B28" s="10"/>
      <c r="C28" s="10"/>
      <c r="D28" s="10"/>
      <c r="E28" s="6"/>
      <c r="F28" s="30"/>
      <c r="G28" s="36"/>
      <c r="H28" s="31"/>
      <c r="I28" s="6"/>
    </row>
    <row r="29" spans="1:9" ht="12.75">
      <c r="A29" s="62" t="s">
        <v>9</v>
      </c>
      <c r="B29" s="90" t="s">
        <v>62</v>
      </c>
      <c r="C29" s="10"/>
      <c r="D29" s="10"/>
      <c r="E29" s="6" t="s">
        <v>16</v>
      </c>
      <c r="F29" s="98">
        <v>61</v>
      </c>
      <c r="G29" s="36"/>
      <c r="H29" s="75">
        <f>SUM(F29)*(G29)</f>
        <v>0</v>
      </c>
      <c r="I29" s="56" t="s">
        <v>20</v>
      </c>
    </row>
    <row r="30" spans="1:9" ht="5.25" customHeight="1" thickBot="1">
      <c r="A30" s="14"/>
      <c r="B30" s="15"/>
      <c r="C30" s="15"/>
      <c r="D30" s="15"/>
      <c r="E30" s="17"/>
      <c r="F30" s="17"/>
      <c r="G30" s="37"/>
      <c r="H30" s="32"/>
      <c r="I30" s="17"/>
    </row>
    <row r="31" spans="1:8" ht="22.5" customHeight="1" thickBot="1">
      <c r="A31" s="175" t="s">
        <v>19</v>
      </c>
      <c r="B31" s="176"/>
      <c r="C31" s="176"/>
      <c r="D31" s="176"/>
      <c r="E31" s="176"/>
      <c r="F31" s="176"/>
      <c r="G31" s="177"/>
      <c r="H31" s="33">
        <f>SUM(H16:H30)</f>
        <v>0</v>
      </c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41"/>
      <c r="H34" s="5"/>
    </row>
    <row r="35" spans="1:8" ht="12.75">
      <c r="A35" s="7"/>
      <c r="B35" s="7"/>
      <c r="C35" s="7"/>
      <c r="D35" s="21"/>
      <c r="H35" s="5"/>
    </row>
    <row r="36" spans="1:9" ht="12.75">
      <c r="A36" s="25" t="s">
        <v>22</v>
      </c>
      <c r="B36" s="22"/>
      <c r="C36" s="40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6"/>
      <c r="B38" s="26"/>
      <c r="C38" s="26"/>
      <c r="D38" s="27"/>
      <c r="E38" s="24"/>
      <c r="F38" s="24"/>
      <c r="G38" s="24"/>
      <c r="H38" s="28"/>
      <c r="I38" s="24"/>
    </row>
    <row r="39" spans="1:9" ht="12.75">
      <c r="A39" s="43"/>
      <c r="B39" s="43"/>
      <c r="C39" s="43"/>
      <c r="D39" s="21"/>
      <c r="E39" s="4"/>
      <c r="F39" s="4"/>
      <c r="G39" s="4"/>
      <c r="H39" s="5"/>
      <c r="I39" s="4"/>
    </row>
    <row r="40" spans="1:8" ht="12.75">
      <c r="A40" s="7"/>
      <c r="B40" s="7"/>
      <c r="C40" s="7"/>
      <c r="D40" s="21"/>
      <c r="H40" s="5"/>
    </row>
    <row r="41" spans="1:8" ht="12.75">
      <c r="A41" s="7"/>
      <c r="B41" s="7"/>
      <c r="C41" s="7"/>
      <c r="D41" s="21"/>
      <c r="H41" s="5"/>
    </row>
    <row r="43" ht="12.75">
      <c r="F43" s="8"/>
    </row>
    <row r="44" spans="1:9" ht="12.75">
      <c r="A44" s="170"/>
      <c r="B44" s="170"/>
      <c r="C44" s="34" t="s">
        <v>18</v>
      </c>
      <c r="D44" s="53" t="s">
        <v>73</v>
      </c>
      <c r="G44" s="154"/>
      <c r="H44" s="154"/>
      <c r="I44" s="154"/>
    </row>
    <row r="45" spans="6:9" ht="12.75">
      <c r="F45" s="8"/>
      <c r="G45" s="126" t="s">
        <v>14</v>
      </c>
      <c r="H45" s="127"/>
      <c r="I45" s="127"/>
    </row>
    <row r="46" spans="1:3" ht="12.75">
      <c r="A46" s="35"/>
      <c r="B46" s="35"/>
      <c r="C46" s="35"/>
    </row>
    <row r="48" spans="1:3" ht="12.75">
      <c r="A48" s="35"/>
      <c r="B48" s="35"/>
      <c r="C48" s="35"/>
    </row>
    <row r="53" ht="14.25" customHeight="1"/>
    <row r="54" ht="13.5" customHeight="1"/>
  </sheetData>
  <sheetProtection/>
  <mergeCells count="29">
    <mergeCell ref="A2:I2"/>
    <mergeCell ref="A5:I5"/>
    <mergeCell ref="A7:D7"/>
    <mergeCell ref="A8:E8"/>
    <mergeCell ref="F8:I8"/>
    <mergeCell ref="F11:I11"/>
    <mergeCell ref="A10:E10"/>
    <mergeCell ref="F10:I10"/>
    <mergeCell ref="A11:E11"/>
    <mergeCell ref="G45:I45"/>
    <mergeCell ref="A31:G31"/>
    <mergeCell ref="F16:F17"/>
    <mergeCell ref="A44:B44"/>
    <mergeCell ref="G44:I44"/>
    <mergeCell ref="G16:G17"/>
    <mergeCell ref="B23:D24"/>
    <mergeCell ref="B16:D17"/>
    <mergeCell ref="A16:A17"/>
    <mergeCell ref="H16:H17"/>
    <mergeCell ref="E16:E17"/>
    <mergeCell ref="A9:E9"/>
    <mergeCell ref="F9:I9"/>
    <mergeCell ref="H14:H15"/>
    <mergeCell ref="E14:E15"/>
    <mergeCell ref="G14:G15"/>
    <mergeCell ref="A12:I12"/>
    <mergeCell ref="F14:F15"/>
    <mergeCell ref="A14:D15"/>
    <mergeCell ref="I14:I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8">
      <selection activeCell="G23" sqref="G23"/>
    </sheetView>
  </sheetViews>
  <sheetFormatPr defaultColWidth="9.140625" defaultRowHeight="12.75"/>
  <cols>
    <col min="1" max="1" width="3.57421875" style="0" customWidth="1"/>
    <col min="4" max="4" width="18.7109375" style="0" customWidth="1"/>
    <col min="5" max="5" width="6.8515625" style="0" customWidth="1"/>
    <col min="6" max="6" width="8.421875" style="0" customWidth="1"/>
    <col min="7" max="7" width="10.8515625" style="0" customWidth="1"/>
    <col min="8" max="8" width="11.28125" style="0" customWidth="1"/>
    <col min="9" max="9" width="17.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158" t="s">
        <v>91</v>
      </c>
      <c r="B8" s="158"/>
      <c r="C8" s="158"/>
      <c r="D8" s="158"/>
      <c r="E8" s="158"/>
      <c r="F8" s="146"/>
      <c r="G8" s="146"/>
      <c r="H8" s="146"/>
      <c r="I8" s="146"/>
      <c r="J8" s="3"/>
    </row>
    <row r="9" spans="1:10" ht="12.75">
      <c r="A9" s="214" t="s">
        <v>107</v>
      </c>
      <c r="B9" s="218"/>
      <c r="C9" s="218"/>
      <c r="D9" s="218"/>
      <c r="E9" s="218"/>
      <c r="F9" s="157" t="s">
        <v>45</v>
      </c>
      <c r="G9" s="157"/>
      <c r="H9" s="157"/>
      <c r="I9" s="157"/>
      <c r="J9" s="3"/>
    </row>
    <row r="10" spans="1:10" ht="12.75">
      <c r="A10" s="158" t="s">
        <v>57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75</v>
      </c>
      <c r="B11" s="127"/>
      <c r="C11" s="127"/>
      <c r="D11" s="127"/>
      <c r="E11" s="127"/>
      <c r="F11" s="157" t="s">
        <v>37</v>
      </c>
      <c r="G11" s="180"/>
      <c r="H11" s="180"/>
      <c r="I11" s="180"/>
      <c r="J11" s="3"/>
    </row>
    <row r="12" spans="1:10" ht="12.75">
      <c r="A12" s="158" t="s">
        <v>77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67</v>
      </c>
      <c r="C16" s="182"/>
      <c r="D16" s="183"/>
      <c r="E16" s="155" t="s">
        <v>15</v>
      </c>
      <c r="F16" s="178">
        <v>10983</v>
      </c>
      <c r="G16" s="159"/>
      <c r="H16" s="173">
        <f>(F16)*(G16)</f>
        <v>0</v>
      </c>
      <c r="I16" s="58" t="s">
        <v>64</v>
      </c>
    </row>
    <row r="17" spans="1:9" ht="12.75">
      <c r="A17" s="172"/>
      <c r="B17" s="184"/>
      <c r="C17" s="184"/>
      <c r="D17" s="185"/>
      <c r="E17" s="156"/>
      <c r="F17" s="179"/>
      <c r="G17" s="160"/>
      <c r="H17" s="174"/>
      <c r="I17" s="59" t="s">
        <v>42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 customHeight="1">
      <c r="A19" s="76" t="s">
        <v>6</v>
      </c>
      <c r="B19" s="216" t="s">
        <v>34</v>
      </c>
      <c r="C19" s="216"/>
      <c r="D19" s="217"/>
      <c r="E19" s="84" t="s">
        <v>15</v>
      </c>
      <c r="F19" s="97">
        <v>70</v>
      </c>
      <c r="G19" s="91"/>
      <c r="H19" s="75">
        <f>SUM(F19*G19)</f>
        <v>0</v>
      </c>
      <c r="I19" s="84" t="s">
        <v>23</v>
      </c>
    </row>
    <row r="20" spans="1:9" ht="5.25" customHeight="1">
      <c r="A20" s="76"/>
      <c r="B20" s="100"/>
      <c r="C20" s="100"/>
      <c r="D20" s="101"/>
      <c r="E20" s="89"/>
      <c r="F20" s="97"/>
      <c r="G20" s="91"/>
      <c r="H20" s="75"/>
      <c r="I20" s="84"/>
    </row>
    <row r="21" spans="1:9" ht="14.25" customHeight="1">
      <c r="A21" s="76" t="s">
        <v>7</v>
      </c>
      <c r="B21" s="216" t="s">
        <v>65</v>
      </c>
      <c r="C21" s="216"/>
      <c r="D21" s="217"/>
      <c r="E21" s="89" t="s">
        <v>16</v>
      </c>
      <c r="F21" s="97">
        <v>50</v>
      </c>
      <c r="G21" s="91"/>
      <c r="H21" s="75">
        <f>SUM(F21*G21)</f>
        <v>0</v>
      </c>
      <c r="I21" s="84" t="s">
        <v>23</v>
      </c>
    </row>
    <row r="22" spans="1:9" ht="4.5" customHeight="1">
      <c r="A22" s="9"/>
      <c r="B22" s="57"/>
      <c r="C22" s="10"/>
      <c r="D22" s="11"/>
      <c r="E22" s="72"/>
      <c r="F22" s="30"/>
      <c r="G22" s="36"/>
      <c r="H22" s="31"/>
      <c r="I22" s="56"/>
    </row>
    <row r="23" spans="1:9" ht="18.75" customHeight="1">
      <c r="A23" s="76" t="s">
        <v>8</v>
      </c>
      <c r="B23" s="143" t="s">
        <v>52</v>
      </c>
      <c r="C23" s="143"/>
      <c r="D23" s="144"/>
      <c r="E23" s="89" t="s">
        <v>16</v>
      </c>
      <c r="F23" s="74">
        <v>18</v>
      </c>
      <c r="G23" s="36"/>
      <c r="H23" s="31">
        <f>SUM(F23*G23)</f>
        <v>0</v>
      </c>
      <c r="I23" s="56"/>
    </row>
    <row r="24" spans="1:9" ht="5.25" customHeight="1" hidden="1">
      <c r="A24" s="12"/>
      <c r="B24" s="143"/>
      <c r="C24" s="143"/>
      <c r="D24" s="144"/>
      <c r="E24" s="38"/>
      <c r="F24" s="30"/>
      <c r="G24" s="36"/>
      <c r="H24" s="31"/>
      <c r="I24" s="6"/>
    </row>
    <row r="25" spans="1:9" ht="12.75">
      <c r="A25" s="12"/>
      <c r="B25" s="13" t="s">
        <v>12</v>
      </c>
      <c r="C25" s="10"/>
      <c r="D25" s="11"/>
      <c r="E25" s="38"/>
      <c r="F25" s="30"/>
      <c r="G25" s="36"/>
      <c r="H25" s="31"/>
      <c r="I25" s="6"/>
    </row>
    <row r="26" spans="1:9" ht="12.75">
      <c r="A26" s="12"/>
      <c r="B26" s="57" t="s">
        <v>13</v>
      </c>
      <c r="C26" s="10"/>
      <c r="D26" s="11"/>
      <c r="E26" s="38"/>
      <c r="F26" s="30"/>
      <c r="G26" s="36"/>
      <c r="H26" s="31"/>
      <c r="I26" s="6"/>
    </row>
    <row r="27" spans="1:9" ht="5.25" customHeight="1">
      <c r="A27" s="12"/>
      <c r="B27" s="10"/>
      <c r="C27" s="10"/>
      <c r="D27" s="11"/>
      <c r="E27" s="38"/>
      <c r="F27" s="30"/>
      <c r="G27" s="36"/>
      <c r="H27" s="31"/>
      <c r="I27" s="6"/>
    </row>
    <row r="28" spans="1:9" ht="12.75">
      <c r="A28" s="62" t="s">
        <v>9</v>
      </c>
      <c r="B28" s="57" t="s">
        <v>62</v>
      </c>
      <c r="C28" s="10"/>
      <c r="D28" s="11"/>
      <c r="E28" s="38" t="s">
        <v>16</v>
      </c>
      <c r="F28" s="98">
        <v>54</v>
      </c>
      <c r="G28" s="36"/>
      <c r="H28" s="31">
        <f>SUM(F28)*(G28)</f>
        <v>0</v>
      </c>
      <c r="I28" s="56" t="s">
        <v>20</v>
      </c>
    </row>
    <row r="29" spans="1:9" ht="5.25" customHeight="1" thickBot="1">
      <c r="A29" s="14"/>
      <c r="B29" s="15"/>
      <c r="C29" s="15"/>
      <c r="D29" s="16"/>
      <c r="E29" s="39"/>
      <c r="F29" s="17"/>
      <c r="G29" s="37"/>
      <c r="H29" s="32"/>
      <c r="I29" s="17"/>
    </row>
    <row r="30" spans="1:8" ht="22.5" customHeight="1" thickBot="1">
      <c r="A30" s="175" t="s">
        <v>19</v>
      </c>
      <c r="B30" s="176"/>
      <c r="C30" s="176"/>
      <c r="D30" s="176"/>
      <c r="E30" s="176"/>
      <c r="F30" s="176"/>
      <c r="G30" s="177"/>
      <c r="H30" s="33">
        <f>SUM(H16:H29)</f>
        <v>0</v>
      </c>
    </row>
    <row r="31" spans="1:8" ht="12.75">
      <c r="A31" s="7"/>
      <c r="B31" s="7"/>
      <c r="C31" s="7"/>
      <c r="D31" s="21"/>
      <c r="H31" s="5"/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41"/>
      <c r="H33" s="5"/>
    </row>
    <row r="34" spans="1:8" ht="12.75">
      <c r="A34" s="7"/>
      <c r="B34" s="7"/>
      <c r="C34" s="7"/>
      <c r="D34" s="21"/>
      <c r="H34" s="5"/>
    </row>
    <row r="35" spans="1:9" ht="12.75">
      <c r="A35" s="25" t="s">
        <v>22</v>
      </c>
      <c r="B35" s="22"/>
      <c r="C35" s="40"/>
      <c r="D35" s="64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6"/>
      <c r="B37" s="26"/>
      <c r="C37" s="26"/>
      <c r="D37" s="27"/>
      <c r="E37" s="24"/>
      <c r="F37" s="24"/>
      <c r="G37" s="24"/>
      <c r="H37" s="28"/>
      <c r="I37" s="24"/>
    </row>
    <row r="38" spans="1:9" ht="12.75">
      <c r="A38" s="43"/>
      <c r="B38" s="43"/>
      <c r="C38" s="43"/>
      <c r="D38" s="21"/>
      <c r="E38" s="4"/>
      <c r="F38" s="4"/>
      <c r="G38" s="4"/>
      <c r="H38" s="5"/>
      <c r="I38" s="4"/>
    </row>
    <row r="39" spans="1:8" ht="12.75">
      <c r="A39" s="7"/>
      <c r="B39" s="7"/>
      <c r="C39" s="7"/>
      <c r="D39" s="21"/>
      <c r="H39" s="5"/>
    </row>
    <row r="40" spans="1:8" ht="12.75">
      <c r="A40" s="7"/>
      <c r="B40" s="7"/>
      <c r="C40" s="7"/>
      <c r="D40" s="21"/>
      <c r="H40" s="5"/>
    </row>
    <row r="42" ht="12.75">
      <c r="F42" s="8"/>
    </row>
    <row r="43" spans="1:9" ht="12.75">
      <c r="A43" s="170"/>
      <c r="B43" s="170"/>
      <c r="C43" s="34" t="s">
        <v>18</v>
      </c>
      <c r="D43" s="53" t="s">
        <v>72</v>
      </c>
      <c r="G43" s="154"/>
      <c r="H43" s="154"/>
      <c r="I43" s="154"/>
    </row>
    <row r="44" spans="6:9" ht="12.75">
      <c r="F44" s="8"/>
      <c r="G44" s="126" t="s">
        <v>14</v>
      </c>
      <c r="H44" s="127"/>
      <c r="I44" s="127"/>
    </row>
    <row r="45" spans="1:3" ht="12.75">
      <c r="A45" s="35"/>
      <c r="B45" s="35"/>
      <c r="C45" s="35"/>
    </row>
  </sheetData>
  <sheetProtection/>
  <mergeCells count="31">
    <mergeCell ref="H14:H15"/>
    <mergeCell ref="A9:E9"/>
    <mergeCell ref="E16:E17"/>
    <mergeCell ref="H16:H17"/>
    <mergeCell ref="B16:D17"/>
    <mergeCell ref="A11:E11"/>
    <mergeCell ref="F11:I11"/>
    <mergeCell ref="F10:I10"/>
    <mergeCell ref="I14:I15"/>
    <mergeCell ref="A12:I12"/>
    <mergeCell ref="E14:E15"/>
    <mergeCell ref="G16:G17"/>
    <mergeCell ref="F9:I9"/>
    <mergeCell ref="B19:D19"/>
    <mergeCell ref="A2:I2"/>
    <mergeCell ref="A5:I5"/>
    <mergeCell ref="A7:D7"/>
    <mergeCell ref="A8:E8"/>
    <mergeCell ref="F8:I8"/>
    <mergeCell ref="F14:F15"/>
    <mergeCell ref="G14:G15"/>
    <mergeCell ref="B23:D24"/>
    <mergeCell ref="A10:E10"/>
    <mergeCell ref="B21:D21"/>
    <mergeCell ref="F16:F17"/>
    <mergeCell ref="A14:D15"/>
    <mergeCell ref="G44:I44"/>
    <mergeCell ref="A30:G30"/>
    <mergeCell ref="A43:B43"/>
    <mergeCell ref="G43:I43"/>
    <mergeCell ref="A16:A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5">
      <selection activeCell="G21" sqref="G21"/>
    </sheetView>
  </sheetViews>
  <sheetFormatPr defaultColWidth="9.140625" defaultRowHeight="12.75"/>
  <cols>
    <col min="1" max="1" width="2.8515625" style="0" customWidth="1"/>
    <col min="4" max="4" width="19.7109375" style="0" customWidth="1"/>
    <col min="5" max="5" width="6.00390625" style="0" customWidth="1"/>
    <col min="6" max="6" width="8.00390625" style="0" customWidth="1"/>
    <col min="7" max="7" width="10.8515625" style="0" customWidth="1"/>
    <col min="8" max="8" width="13.2812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212" t="s">
        <v>97</v>
      </c>
      <c r="B8" s="212"/>
      <c r="C8" s="212"/>
      <c r="D8" s="212"/>
      <c r="E8" s="212"/>
      <c r="F8" s="212"/>
      <c r="J8" s="3"/>
    </row>
    <row r="9" spans="1:10" ht="12.75">
      <c r="A9" s="213" t="s">
        <v>98</v>
      </c>
      <c r="B9" s="213"/>
      <c r="C9" s="213"/>
      <c r="D9" s="213"/>
      <c r="E9" s="213"/>
      <c r="F9" s="213"/>
      <c r="G9" s="145" t="s">
        <v>54</v>
      </c>
      <c r="H9" s="193"/>
      <c r="I9" s="193"/>
      <c r="J9" s="3"/>
    </row>
    <row r="10" spans="1:10" ht="12.75">
      <c r="A10" s="212" t="s">
        <v>38</v>
      </c>
      <c r="B10" s="146"/>
      <c r="C10" s="146"/>
      <c r="D10" s="146"/>
      <c r="E10" s="146"/>
      <c r="F10" s="146"/>
      <c r="G10" s="145" t="s">
        <v>50</v>
      </c>
      <c r="H10" s="193"/>
      <c r="I10" s="193"/>
      <c r="J10" s="3"/>
    </row>
    <row r="11" spans="1:10" ht="12.75">
      <c r="A11" s="61" t="s">
        <v>75</v>
      </c>
      <c r="B11" s="3"/>
      <c r="C11" s="3"/>
      <c r="D11" s="3"/>
      <c r="E11" s="3"/>
      <c r="G11" s="145" t="s">
        <v>63</v>
      </c>
      <c r="H11" s="193"/>
      <c r="I11" s="193"/>
      <c r="J11" s="3"/>
    </row>
    <row r="12" spans="1:10" ht="12.75">
      <c r="A12" s="158" t="s">
        <v>77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67</v>
      </c>
      <c r="C16" s="182"/>
      <c r="D16" s="183"/>
      <c r="E16" s="155" t="s">
        <v>15</v>
      </c>
      <c r="F16" s="178">
        <v>7721</v>
      </c>
      <c r="G16" s="159"/>
      <c r="H16" s="208">
        <f>(F16)*(G16)</f>
        <v>0</v>
      </c>
      <c r="I16" s="58" t="s">
        <v>43</v>
      </c>
    </row>
    <row r="17" spans="1:9" ht="12.75">
      <c r="A17" s="192"/>
      <c r="B17" s="184"/>
      <c r="C17" s="184"/>
      <c r="D17" s="185"/>
      <c r="E17" s="156"/>
      <c r="F17" s="179"/>
      <c r="G17" s="160"/>
      <c r="H17" s="209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34</v>
      </c>
      <c r="C19" s="10"/>
      <c r="D19" s="11"/>
      <c r="E19" s="38" t="s">
        <v>15</v>
      </c>
      <c r="F19" s="30">
        <v>50</v>
      </c>
      <c r="G19" s="36"/>
      <c r="H19" s="31">
        <f>SUM(F19)*(G19)</f>
        <v>0</v>
      </c>
      <c r="I19" s="6" t="s">
        <v>23</v>
      </c>
    </row>
    <row r="20" spans="1:9" ht="5.2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12.75">
      <c r="A21" s="9" t="s">
        <v>7</v>
      </c>
      <c r="B21" s="189" t="s">
        <v>49</v>
      </c>
      <c r="C21" s="189"/>
      <c r="D21" s="190"/>
      <c r="E21" s="38" t="s">
        <v>16</v>
      </c>
      <c r="F21" s="30">
        <v>5</v>
      </c>
      <c r="G21" s="36"/>
      <c r="H21" s="31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2.75">
      <c r="A23" s="12"/>
      <c r="B23" s="13" t="s">
        <v>12</v>
      </c>
      <c r="C23" s="10"/>
      <c r="D23" s="11"/>
      <c r="E23" s="38"/>
      <c r="F23" s="30"/>
      <c r="G23" s="36"/>
      <c r="H23" s="31"/>
      <c r="I23" s="6"/>
    </row>
    <row r="24" spans="1:9" ht="12.75">
      <c r="A24" s="12"/>
      <c r="B24" s="57" t="s">
        <v>13</v>
      </c>
      <c r="C24" s="10"/>
      <c r="D24" s="11"/>
      <c r="E24" s="38"/>
      <c r="F24" s="30"/>
      <c r="G24" s="36"/>
      <c r="H24" s="31"/>
      <c r="I24" s="6"/>
    </row>
    <row r="25" spans="1:9" ht="5.25" customHeight="1">
      <c r="A25" s="12"/>
      <c r="B25" s="10"/>
      <c r="C25" s="10"/>
      <c r="D25" s="11"/>
      <c r="E25" s="38"/>
      <c r="F25" s="30"/>
      <c r="G25" s="36"/>
      <c r="H25" s="31"/>
      <c r="I25" s="6"/>
    </row>
    <row r="26" spans="1:9" ht="12.75">
      <c r="A26" s="62" t="s">
        <v>8</v>
      </c>
      <c r="B26" s="57" t="s">
        <v>62</v>
      </c>
      <c r="C26" s="10"/>
      <c r="D26" s="11"/>
      <c r="E26" s="38" t="s">
        <v>16</v>
      </c>
      <c r="F26" s="98">
        <v>38</v>
      </c>
      <c r="G26" s="36"/>
      <c r="H26" s="31">
        <f>SUM(F26)*(G26)</f>
        <v>0</v>
      </c>
      <c r="I26" s="56" t="s">
        <v>20</v>
      </c>
    </row>
    <row r="27" spans="1:9" ht="5.25" customHeight="1" thickBot="1">
      <c r="A27" s="14"/>
      <c r="B27" s="15"/>
      <c r="C27" s="15"/>
      <c r="D27" s="16"/>
      <c r="E27" s="39"/>
      <c r="F27" s="17"/>
      <c r="G27" s="37"/>
      <c r="H27" s="32"/>
      <c r="I27" s="17"/>
    </row>
    <row r="28" spans="1:8" ht="22.5" customHeight="1" thickBot="1">
      <c r="A28" s="175" t="s">
        <v>19</v>
      </c>
      <c r="B28" s="176"/>
      <c r="C28" s="176"/>
      <c r="D28" s="176"/>
      <c r="E28" s="176"/>
      <c r="F28" s="176"/>
      <c r="G28" s="177"/>
      <c r="H28" s="33">
        <f>SUM(H16:H27)</f>
        <v>0</v>
      </c>
    </row>
    <row r="29" spans="1:8" ht="12.75">
      <c r="A29" s="7"/>
      <c r="B29" s="7"/>
      <c r="C29" s="7"/>
      <c r="D29" s="21"/>
      <c r="H29" s="5"/>
    </row>
    <row r="30" spans="1:8" ht="12.75">
      <c r="A30" s="7"/>
      <c r="B30" s="7"/>
      <c r="C30" s="7"/>
      <c r="D30" s="21"/>
      <c r="H30" s="5"/>
    </row>
    <row r="31" spans="1:8" ht="12.75">
      <c r="A31" s="7"/>
      <c r="B31" s="7"/>
      <c r="C31" s="7"/>
      <c r="D31" s="41"/>
      <c r="H31" s="5"/>
    </row>
    <row r="32" spans="1:8" ht="12.75">
      <c r="A32" s="7"/>
      <c r="B32" s="7"/>
      <c r="C32" s="7"/>
      <c r="D32" s="21"/>
      <c r="H32" s="5"/>
    </row>
    <row r="33" spans="1:9" ht="12.75">
      <c r="A33" s="25" t="s">
        <v>22</v>
      </c>
      <c r="B33" s="22"/>
      <c r="C33" s="40"/>
      <c r="D33" s="64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6"/>
      <c r="B35" s="26"/>
      <c r="C35" s="26"/>
      <c r="D35" s="27"/>
      <c r="E35" s="24"/>
      <c r="F35" s="24"/>
      <c r="G35" s="24"/>
      <c r="H35" s="28"/>
      <c r="I35" s="24"/>
    </row>
    <row r="36" spans="1:9" ht="12.75">
      <c r="A36" s="43"/>
      <c r="B36" s="43"/>
      <c r="C36" s="43"/>
      <c r="D36" s="21"/>
      <c r="E36" s="4"/>
      <c r="F36" s="4"/>
      <c r="G36" s="4"/>
      <c r="H36" s="5"/>
      <c r="I36" s="4"/>
    </row>
    <row r="37" spans="1:8" ht="12.75">
      <c r="A37" s="7"/>
      <c r="B37" s="7"/>
      <c r="C37" s="7"/>
      <c r="D37" s="21"/>
      <c r="H37" s="5"/>
    </row>
    <row r="38" spans="1:8" ht="12.75">
      <c r="A38" s="7"/>
      <c r="B38" s="7"/>
      <c r="C38" s="7"/>
      <c r="D38" s="21"/>
      <c r="H38" s="5"/>
    </row>
    <row r="40" ht="12.75">
      <c r="F40" s="8"/>
    </row>
    <row r="41" spans="1:9" ht="12.75">
      <c r="A41" s="170"/>
      <c r="B41" s="170"/>
      <c r="C41" s="34" t="s">
        <v>18</v>
      </c>
      <c r="D41" s="53" t="s">
        <v>72</v>
      </c>
      <c r="G41" s="154"/>
      <c r="H41" s="154"/>
      <c r="I41" s="154"/>
    </row>
    <row r="42" spans="6:9" ht="12.75">
      <c r="F42" s="8"/>
      <c r="G42" s="126" t="s">
        <v>14</v>
      </c>
      <c r="H42" s="127"/>
      <c r="I42" s="127"/>
    </row>
    <row r="43" spans="1:3" ht="12.75">
      <c r="A43" s="35"/>
      <c r="B43" s="35"/>
      <c r="C43" s="35"/>
    </row>
  </sheetData>
  <sheetProtection/>
  <mergeCells count="27">
    <mergeCell ref="I14:I15"/>
    <mergeCell ref="A2:I2"/>
    <mergeCell ref="A5:I5"/>
    <mergeCell ref="A7:D7"/>
    <mergeCell ref="A8:F8"/>
    <mergeCell ref="A9:F9"/>
    <mergeCell ref="G9:I9"/>
    <mergeCell ref="H16:H17"/>
    <mergeCell ref="A10:F10"/>
    <mergeCell ref="G10:I10"/>
    <mergeCell ref="G11:I11"/>
    <mergeCell ref="A12:I12"/>
    <mergeCell ref="A14:D15"/>
    <mergeCell ref="E14:E15"/>
    <mergeCell ref="F14:F15"/>
    <mergeCell ref="G14:G15"/>
    <mergeCell ref="H14:H15"/>
    <mergeCell ref="B21:D21"/>
    <mergeCell ref="A28:G28"/>
    <mergeCell ref="A41:B41"/>
    <mergeCell ref="G41:I41"/>
    <mergeCell ref="G42:I42"/>
    <mergeCell ref="A16:A17"/>
    <mergeCell ref="B16:D17"/>
    <mergeCell ref="E16:E17"/>
    <mergeCell ref="F16:F17"/>
    <mergeCell ref="G16:G1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4">
      <selection activeCell="G21" sqref="G21"/>
    </sheetView>
  </sheetViews>
  <sheetFormatPr defaultColWidth="9.140625" defaultRowHeight="12.75"/>
  <cols>
    <col min="1" max="1" width="3.7109375" style="0" customWidth="1"/>
    <col min="4" max="4" width="12.140625" style="0" customWidth="1"/>
    <col min="5" max="5" width="6.140625" style="0" customWidth="1"/>
    <col min="6" max="6" width="8.7109375" style="0" customWidth="1"/>
    <col min="7" max="7" width="14.281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68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61" t="s">
        <v>94</v>
      </c>
      <c r="B8" s="61"/>
      <c r="C8" s="61"/>
      <c r="D8" s="61"/>
      <c r="E8" s="61"/>
      <c r="F8" s="3"/>
      <c r="G8" s="3"/>
      <c r="H8" s="3"/>
      <c r="I8" s="3"/>
      <c r="J8" s="3"/>
    </row>
    <row r="9" spans="1:10" ht="12.75">
      <c r="A9" s="158" t="s">
        <v>95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1" ht="12.75">
      <c r="A10" s="158" t="s">
        <v>57</v>
      </c>
      <c r="B10" s="127"/>
      <c r="C10" s="127"/>
      <c r="D10" s="127"/>
      <c r="E10" s="127"/>
      <c r="F10" s="157" t="s">
        <v>46</v>
      </c>
      <c r="G10" s="157"/>
      <c r="H10" s="157"/>
      <c r="I10" s="157"/>
      <c r="J10" s="3"/>
      <c r="K10" s="4"/>
    </row>
    <row r="11" spans="1:10" ht="12.75">
      <c r="A11" s="158" t="s">
        <v>74</v>
      </c>
      <c r="B11" s="127"/>
      <c r="C11" s="127"/>
      <c r="D11" s="127"/>
      <c r="E11" s="127"/>
      <c r="F11" s="157" t="s">
        <v>37</v>
      </c>
      <c r="G11" s="180"/>
      <c r="H11" s="180"/>
      <c r="I11" s="180"/>
      <c r="J11" s="3"/>
    </row>
    <row r="12" spans="1:10" ht="12.75">
      <c r="A12" s="214" t="s">
        <v>118</v>
      </c>
      <c r="B12" s="215"/>
      <c r="C12" s="215"/>
      <c r="D12" s="215"/>
      <c r="E12" s="215"/>
      <c r="F12" s="215"/>
      <c r="G12" s="215"/>
      <c r="H12" s="215"/>
      <c r="I12" s="215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67</v>
      </c>
      <c r="C16" s="182"/>
      <c r="D16" s="183"/>
      <c r="E16" s="186" t="s">
        <v>15</v>
      </c>
      <c r="F16" s="178">
        <v>4378</v>
      </c>
      <c r="G16" s="159"/>
      <c r="H16" s="173">
        <f>SUM(F16)*(G16)</f>
        <v>0</v>
      </c>
      <c r="I16" s="55" t="s">
        <v>43</v>
      </c>
    </row>
    <row r="17" spans="1:9" ht="12.75">
      <c r="A17" s="172"/>
      <c r="B17" s="184"/>
      <c r="C17" s="184"/>
      <c r="D17" s="185"/>
      <c r="E17" s="187"/>
      <c r="F17" s="179"/>
      <c r="G17" s="160"/>
      <c r="H17" s="174"/>
      <c r="I17" s="54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34</v>
      </c>
      <c r="C19" s="10"/>
      <c r="D19" s="11"/>
      <c r="E19" s="38" t="s">
        <v>15</v>
      </c>
      <c r="F19" s="30">
        <v>45</v>
      </c>
      <c r="G19" s="36"/>
      <c r="H19" s="31">
        <f>SUM(F19)*(G19)</f>
        <v>0</v>
      </c>
      <c r="I19" s="6" t="s">
        <v>30</v>
      </c>
    </row>
    <row r="20" spans="1:9" ht="3.7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15" customHeight="1">
      <c r="A21" s="62" t="s">
        <v>7</v>
      </c>
      <c r="B21" s="57" t="s">
        <v>35</v>
      </c>
      <c r="C21" s="10"/>
      <c r="D21" s="11"/>
      <c r="E21" s="38" t="s">
        <v>16</v>
      </c>
      <c r="F21" s="98">
        <v>15</v>
      </c>
      <c r="G21" s="91"/>
      <c r="H21" s="75">
        <f>SUM(F21)*(G21)</f>
        <v>0</v>
      </c>
      <c r="I21" s="6" t="s">
        <v>30</v>
      </c>
    </row>
    <row r="22" spans="1:9" ht="6" customHeight="1">
      <c r="A22" s="9"/>
      <c r="B22" s="57"/>
      <c r="C22" s="10"/>
      <c r="D22" s="11"/>
      <c r="E22" s="38"/>
      <c r="F22" s="30"/>
      <c r="G22" s="36"/>
      <c r="H22" s="31"/>
      <c r="I22" s="6"/>
    </row>
    <row r="23" spans="1:9" ht="16.5" customHeight="1">
      <c r="A23" s="9"/>
      <c r="B23" s="200" t="s">
        <v>12</v>
      </c>
      <c r="C23" s="200"/>
      <c r="D23" s="219"/>
      <c r="E23" s="38"/>
      <c r="F23" s="30"/>
      <c r="G23" s="77"/>
      <c r="H23" s="31"/>
      <c r="I23" s="6"/>
    </row>
    <row r="24" spans="1:9" ht="15" customHeight="1">
      <c r="A24" s="12"/>
      <c r="B24" s="10" t="s">
        <v>13</v>
      </c>
      <c r="C24" s="10"/>
      <c r="D24" s="11"/>
      <c r="E24" s="38"/>
      <c r="F24" s="30"/>
      <c r="G24" s="36"/>
      <c r="H24" s="31"/>
      <c r="I24" s="6"/>
    </row>
    <row r="25" spans="1:9" ht="6.75" customHeight="1">
      <c r="A25" s="79"/>
      <c r="B25" s="10"/>
      <c r="C25" s="10"/>
      <c r="D25" s="11"/>
      <c r="E25" s="38"/>
      <c r="F25" s="30"/>
      <c r="G25" s="36"/>
      <c r="H25" s="31"/>
      <c r="I25" s="6"/>
    </row>
    <row r="26" spans="1:9" ht="13.5" customHeight="1">
      <c r="A26" s="76" t="s">
        <v>8</v>
      </c>
      <c r="B26" s="57" t="s">
        <v>62</v>
      </c>
      <c r="C26" s="10"/>
      <c r="D26" s="11"/>
      <c r="E26" s="38" t="s">
        <v>16</v>
      </c>
      <c r="F26" s="30">
        <v>21</v>
      </c>
      <c r="G26" s="36"/>
      <c r="H26" s="31">
        <f>SUM(F26*G26)</f>
        <v>0</v>
      </c>
      <c r="I26" s="6" t="s">
        <v>47</v>
      </c>
    </row>
    <row r="27" spans="1:9" ht="5.25" customHeight="1" thickBot="1">
      <c r="A27" s="14"/>
      <c r="B27" s="15"/>
      <c r="C27" s="15"/>
      <c r="D27" s="16"/>
      <c r="E27" s="39"/>
      <c r="F27" s="17"/>
      <c r="G27" s="37"/>
      <c r="H27" s="32"/>
      <c r="I27" s="17"/>
    </row>
    <row r="28" spans="1:8" ht="22.5" customHeight="1" thickBot="1">
      <c r="A28" s="175" t="s">
        <v>19</v>
      </c>
      <c r="B28" s="176"/>
      <c r="C28" s="176"/>
      <c r="D28" s="176"/>
      <c r="E28" s="176"/>
      <c r="F28" s="176"/>
      <c r="G28" s="177"/>
      <c r="H28" s="33">
        <f>SUM(H16:H27)</f>
        <v>0</v>
      </c>
    </row>
    <row r="29" spans="1:8" ht="12.75">
      <c r="A29" s="7"/>
      <c r="B29" s="7"/>
      <c r="C29" s="7"/>
      <c r="D29" s="21"/>
      <c r="H29" s="5"/>
    </row>
    <row r="30" spans="1:8" ht="12.75">
      <c r="A30" s="7"/>
      <c r="B30" s="7"/>
      <c r="C30" s="7"/>
      <c r="D30" s="21"/>
      <c r="H30" s="5"/>
    </row>
    <row r="31" spans="1:8" ht="12.75">
      <c r="A31" s="7"/>
      <c r="B31" s="7"/>
      <c r="C31" s="7"/>
      <c r="D31" s="41"/>
      <c r="H31" s="5"/>
    </row>
    <row r="32" spans="1:8" ht="12.75">
      <c r="A32" s="7"/>
      <c r="B32" s="7"/>
      <c r="C32" s="7"/>
      <c r="D32" s="21"/>
      <c r="H32" s="5"/>
    </row>
    <row r="33" spans="1:9" ht="12.75">
      <c r="A33" s="25" t="s">
        <v>22</v>
      </c>
      <c r="B33" s="22"/>
      <c r="C33" s="40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6"/>
      <c r="B35" s="26"/>
      <c r="C35" s="26"/>
      <c r="D35" s="27"/>
      <c r="E35" s="24"/>
      <c r="F35" s="24"/>
      <c r="G35" s="24"/>
      <c r="H35" s="28"/>
      <c r="I35" s="24"/>
    </row>
    <row r="36" spans="1:9" ht="12.75">
      <c r="A36" s="43"/>
      <c r="B36" s="43"/>
      <c r="C36" s="43"/>
      <c r="D36" s="21"/>
      <c r="E36" s="4"/>
      <c r="F36" s="4"/>
      <c r="G36" s="4"/>
      <c r="H36" s="5"/>
      <c r="I36" s="4"/>
    </row>
    <row r="37" spans="1:8" ht="12.75">
      <c r="A37" s="7"/>
      <c r="B37" s="7"/>
      <c r="C37" s="7"/>
      <c r="D37" s="21"/>
      <c r="H37" s="5"/>
    </row>
    <row r="38" spans="1:8" ht="12.75">
      <c r="A38" s="7"/>
      <c r="B38" s="7"/>
      <c r="C38" s="7"/>
      <c r="D38" s="21"/>
      <c r="H38" s="5"/>
    </row>
    <row r="40" ht="12.75">
      <c r="F40" s="8"/>
    </row>
    <row r="41" spans="1:9" ht="12.75">
      <c r="A41" s="170"/>
      <c r="B41" s="170"/>
      <c r="C41" s="34" t="s">
        <v>18</v>
      </c>
      <c r="D41" s="53" t="s">
        <v>73</v>
      </c>
      <c r="G41" s="154"/>
      <c r="H41" s="154"/>
      <c r="I41" s="154"/>
    </row>
    <row r="42" spans="6:9" ht="12.75">
      <c r="F42" s="8"/>
      <c r="G42" s="126" t="s">
        <v>14</v>
      </c>
      <c r="H42" s="127"/>
      <c r="I42" s="127"/>
    </row>
    <row r="43" spans="1:3" ht="12.75">
      <c r="A43" s="35"/>
      <c r="B43" s="35"/>
      <c r="C43" s="35"/>
    </row>
    <row r="45" spans="1:3" ht="12.75">
      <c r="A45" s="35"/>
      <c r="B45" s="35"/>
      <c r="C45" s="35"/>
    </row>
    <row r="50" ht="14.25" customHeight="1"/>
    <row r="51" ht="13.5" customHeight="1"/>
  </sheetData>
  <sheetProtection/>
  <mergeCells count="27">
    <mergeCell ref="H16:H17"/>
    <mergeCell ref="A2:I2"/>
    <mergeCell ref="A5:I5"/>
    <mergeCell ref="A7:D7"/>
    <mergeCell ref="A9:E9"/>
    <mergeCell ref="F9:I9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B23:D23"/>
    <mergeCell ref="A28:G28"/>
    <mergeCell ref="A41:B41"/>
    <mergeCell ref="G41:I41"/>
    <mergeCell ref="G42:I42"/>
    <mergeCell ref="A16:A17"/>
    <mergeCell ref="B16:D17"/>
    <mergeCell ref="E16:E17"/>
    <mergeCell ref="F16:F17"/>
    <mergeCell ref="G16:G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1">
      <selection activeCell="G25" sqref="G25"/>
    </sheetView>
  </sheetViews>
  <sheetFormatPr defaultColWidth="9.140625" defaultRowHeight="12.75"/>
  <cols>
    <col min="1" max="1" width="3.7109375" style="0" customWidth="1"/>
    <col min="4" max="4" width="12.140625" style="0" customWidth="1"/>
    <col min="5" max="5" width="6.140625" style="0" customWidth="1"/>
    <col min="6" max="6" width="8.7109375" style="0" customWidth="1"/>
    <col min="7" max="7" width="14.281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68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61" t="s">
        <v>142</v>
      </c>
      <c r="B8" s="61"/>
      <c r="C8" s="61"/>
      <c r="D8" s="61"/>
      <c r="E8" s="61"/>
      <c r="F8" s="3"/>
      <c r="G8" s="3"/>
      <c r="H8" s="3"/>
      <c r="I8" s="3"/>
      <c r="J8" s="3"/>
    </row>
    <row r="9" spans="1:10" ht="12.75">
      <c r="A9" s="158" t="s">
        <v>144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1" ht="12.75">
      <c r="A10" s="158" t="s">
        <v>57</v>
      </c>
      <c r="B10" s="127"/>
      <c r="C10" s="127"/>
      <c r="D10" s="127"/>
      <c r="E10" s="127"/>
      <c r="F10" s="157" t="s">
        <v>46</v>
      </c>
      <c r="G10" s="157"/>
      <c r="H10" s="157"/>
      <c r="I10" s="157"/>
      <c r="J10" s="3"/>
      <c r="K10" s="4"/>
    </row>
    <row r="11" spans="1:10" ht="12.75">
      <c r="A11" s="158" t="s">
        <v>74</v>
      </c>
      <c r="B11" s="127"/>
      <c r="C11" s="127"/>
      <c r="D11" s="127"/>
      <c r="E11" s="127"/>
      <c r="F11" s="157" t="s">
        <v>37</v>
      </c>
      <c r="G11" s="180"/>
      <c r="H11" s="180"/>
      <c r="I11" s="180"/>
      <c r="J11" s="3"/>
    </row>
    <row r="12" spans="1:10" ht="12.75">
      <c r="A12" s="214" t="s">
        <v>118</v>
      </c>
      <c r="B12" s="215"/>
      <c r="C12" s="215"/>
      <c r="D12" s="215"/>
      <c r="E12" s="215"/>
      <c r="F12" s="215"/>
      <c r="G12" s="215"/>
      <c r="H12" s="215"/>
      <c r="I12" s="215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67</v>
      </c>
      <c r="C16" s="182"/>
      <c r="D16" s="183"/>
      <c r="E16" s="186" t="s">
        <v>15</v>
      </c>
      <c r="F16" s="178">
        <v>5672</v>
      </c>
      <c r="G16" s="159"/>
      <c r="H16" s="173">
        <f>SUM(F16)*(G16)</f>
        <v>0</v>
      </c>
      <c r="I16" s="55" t="s">
        <v>43</v>
      </c>
    </row>
    <row r="17" spans="1:9" ht="12.75">
      <c r="A17" s="172"/>
      <c r="B17" s="184"/>
      <c r="C17" s="184"/>
      <c r="D17" s="185"/>
      <c r="E17" s="187"/>
      <c r="F17" s="179"/>
      <c r="G17" s="160"/>
      <c r="H17" s="174"/>
      <c r="I17" s="54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2" t="s">
        <v>6</v>
      </c>
      <c r="B19" s="57" t="s">
        <v>34</v>
      </c>
      <c r="C19" s="10"/>
      <c r="D19" s="11"/>
      <c r="E19" s="38" t="s">
        <v>15</v>
      </c>
      <c r="F19" s="30">
        <v>100</v>
      </c>
      <c r="G19" s="36"/>
      <c r="H19" s="31">
        <f>SUM(F19)*(G19)</f>
        <v>0</v>
      </c>
      <c r="I19" s="6" t="s">
        <v>30</v>
      </c>
    </row>
    <row r="20" spans="1:9" ht="3.7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15" customHeight="1">
      <c r="A21" s="76" t="s">
        <v>7</v>
      </c>
      <c r="B21" s="57" t="s">
        <v>35</v>
      </c>
      <c r="C21" s="10"/>
      <c r="D21" s="11"/>
      <c r="E21" s="38" t="s">
        <v>16</v>
      </c>
      <c r="F21" s="98">
        <v>20</v>
      </c>
      <c r="G21" s="91"/>
      <c r="H21" s="75">
        <f>SUM(F21)*(G21)</f>
        <v>0</v>
      </c>
      <c r="I21" s="6" t="s">
        <v>30</v>
      </c>
    </row>
    <row r="22" spans="1:9" ht="6" customHeight="1">
      <c r="A22" s="9"/>
      <c r="B22" s="57"/>
      <c r="C22" s="10"/>
      <c r="D22" s="11"/>
      <c r="E22" s="38"/>
      <c r="F22" s="30"/>
      <c r="G22" s="36"/>
      <c r="H22" s="31"/>
      <c r="I22" s="6"/>
    </row>
    <row r="23" spans="1:9" ht="16.5" customHeight="1">
      <c r="A23" s="92" t="s">
        <v>8</v>
      </c>
      <c r="B23" s="103" t="s">
        <v>147</v>
      </c>
      <c r="C23" s="10"/>
      <c r="D23" s="11"/>
      <c r="E23" s="72" t="s">
        <v>122</v>
      </c>
      <c r="F23" s="74">
        <v>1</v>
      </c>
      <c r="G23" s="91"/>
      <c r="H23" s="75">
        <f>SUM(F23*G23)</f>
        <v>0</v>
      </c>
      <c r="I23" s="6"/>
    </row>
    <row r="24" spans="1:9" ht="6.75" customHeight="1">
      <c r="A24" s="9"/>
      <c r="B24" s="57"/>
      <c r="C24" s="10"/>
      <c r="D24" s="11"/>
      <c r="E24" s="38"/>
      <c r="F24" s="30"/>
      <c r="G24" s="36"/>
      <c r="H24" s="31"/>
      <c r="I24" s="6"/>
    </row>
    <row r="25" spans="1:9" ht="15.75" customHeight="1">
      <c r="A25" s="76" t="s">
        <v>9</v>
      </c>
      <c r="B25" s="143" t="s">
        <v>52</v>
      </c>
      <c r="C25" s="143"/>
      <c r="D25" s="144"/>
      <c r="E25" s="63" t="s">
        <v>16</v>
      </c>
      <c r="F25" s="74">
        <v>58</v>
      </c>
      <c r="G25" s="36"/>
      <c r="H25" s="75">
        <f>SUM(F25*G25)</f>
        <v>0</v>
      </c>
      <c r="I25" s="6"/>
    </row>
    <row r="26" spans="1:9" ht="6" customHeight="1">
      <c r="A26" s="9"/>
      <c r="B26" s="143"/>
      <c r="C26" s="143"/>
      <c r="D26" s="144"/>
      <c r="E26" s="38"/>
      <c r="F26" s="30"/>
      <c r="G26" s="36"/>
      <c r="H26" s="31"/>
      <c r="I26" s="6"/>
    </row>
    <row r="27" spans="1:9" ht="16.5" customHeight="1">
      <c r="A27" s="9"/>
      <c r="B27" s="200" t="s">
        <v>12</v>
      </c>
      <c r="C27" s="200"/>
      <c r="D27" s="219"/>
      <c r="E27" s="38"/>
      <c r="F27" s="30"/>
      <c r="G27" s="77"/>
      <c r="H27" s="31"/>
      <c r="I27" s="6"/>
    </row>
    <row r="28" spans="1:9" ht="15" customHeight="1">
      <c r="A28" s="12"/>
      <c r="B28" s="10" t="s">
        <v>13</v>
      </c>
      <c r="C28" s="10"/>
      <c r="D28" s="11"/>
      <c r="E28" s="38"/>
      <c r="F28" s="30"/>
      <c r="G28" s="36"/>
      <c r="H28" s="31"/>
      <c r="I28" s="6"/>
    </row>
    <row r="29" spans="1:9" ht="6.75" customHeight="1">
      <c r="A29" s="79"/>
      <c r="B29" s="10"/>
      <c r="C29" s="10"/>
      <c r="D29" s="11"/>
      <c r="E29" s="38"/>
      <c r="F29" s="30"/>
      <c r="G29" s="36"/>
      <c r="H29" s="31"/>
      <c r="I29" s="6"/>
    </row>
    <row r="30" spans="1:9" ht="13.5" customHeight="1">
      <c r="A30" s="76" t="s">
        <v>10</v>
      </c>
      <c r="B30" s="57" t="s">
        <v>62</v>
      </c>
      <c r="C30" s="10"/>
      <c r="D30" s="11"/>
      <c r="E30" s="38" t="s">
        <v>16</v>
      </c>
      <c r="F30" s="30">
        <v>28</v>
      </c>
      <c r="G30" s="36"/>
      <c r="H30" s="31">
        <f>SUM(F30*G30)</f>
        <v>0</v>
      </c>
      <c r="I30" s="6" t="s">
        <v>47</v>
      </c>
    </row>
    <row r="31" spans="1:9" ht="5.25" customHeight="1" thickBot="1">
      <c r="A31" s="14"/>
      <c r="B31" s="15"/>
      <c r="C31" s="15"/>
      <c r="D31" s="16"/>
      <c r="E31" s="39"/>
      <c r="F31" s="17"/>
      <c r="G31" s="37"/>
      <c r="H31" s="32"/>
      <c r="I31" s="17"/>
    </row>
    <row r="32" spans="1:8" ht="22.5" customHeight="1" thickBot="1">
      <c r="A32" s="175" t="s">
        <v>19</v>
      </c>
      <c r="B32" s="176"/>
      <c r="C32" s="176"/>
      <c r="D32" s="176"/>
      <c r="E32" s="176"/>
      <c r="F32" s="176"/>
      <c r="G32" s="177"/>
      <c r="H32" s="33">
        <f>SUM(H16:H31)</f>
        <v>0</v>
      </c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41"/>
      <c r="H35" s="5"/>
    </row>
    <row r="36" spans="1:8" ht="12.75">
      <c r="A36" s="7"/>
      <c r="B36" s="7"/>
      <c r="C36" s="7"/>
      <c r="D36" s="21"/>
      <c r="H36" s="5"/>
    </row>
    <row r="37" spans="1:9" ht="12.75">
      <c r="A37" s="25" t="s">
        <v>22</v>
      </c>
      <c r="B37" s="22"/>
      <c r="C37" s="40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6"/>
      <c r="B39" s="26"/>
      <c r="C39" s="26"/>
      <c r="D39" s="27"/>
      <c r="E39" s="24"/>
      <c r="F39" s="24"/>
      <c r="G39" s="24"/>
      <c r="H39" s="28"/>
      <c r="I39" s="24"/>
    </row>
    <row r="40" spans="1:9" ht="12.75">
      <c r="A40" s="43"/>
      <c r="B40" s="43"/>
      <c r="C40" s="43"/>
      <c r="D40" s="21"/>
      <c r="E40" s="4"/>
      <c r="F40" s="4"/>
      <c r="G40" s="4"/>
      <c r="H40" s="5"/>
      <c r="I40" s="4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21"/>
      <c r="H42" s="5"/>
    </row>
    <row r="44" ht="12.75">
      <c r="F44" s="8"/>
    </row>
    <row r="45" spans="1:9" ht="12.75">
      <c r="A45" s="170"/>
      <c r="B45" s="170"/>
      <c r="C45" s="34" t="s">
        <v>18</v>
      </c>
      <c r="D45" s="53" t="s">
        <v>73</v>
      </c>
      <c r="G45" s="154"/>
      <c r="H45" s="154"/>
      <c r="I45" s="154"/>
    </row>
    <row r="46" spans="6:9" ht="12.75">
      <c r="F46" s="8"/>
      <c r="G46" s="126" t="s">
        <v>14</v>
      </c>
      <c r="H46" s="127"/>
      <c r="I46" s="127"/>
    </row>
    <row r="47" spans="1:3" ht="12.75">
      <c r="A47" s="35"/>
      <c r="B47" s="35"/>
      <c r="C47" s="35"/>
    </row>
    <row r="49" spans="1:3" ht="12.75">
      <c r="A49" s="35"/>
      <c r="B49" s="35"/>
      <c r="C49" s="35"/>
    </row>
    <row r="54" ht="14.25" customHeight="1"/>
    <row r="55" ht="13.5" customHeight="1"/>
  </sheetData>
  <sheetProtection/>
  <mergeCells count="28">
    <mergeCell ref="B27:D27"/>
    <mergeCell ref="A32:G32"/>
    <mergeCell ref="A45:B45"/>
    <mergeCell ref="G45:I45"/>
    <mergeCell ref="G46:I46"/>
    <mergeCell ref="B25:D26"/>
    <mergeCell ref="A16:A17"/>
    <mergeCell ref="B16:D17"/>
    <mergeCell ref="E16:E17"/>
    <mergeCell ref="F16:F17"/>
    <mergeCell ref="G16:G17"/>
    <mergeCell ref="H16:H17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2:I2"/>
    <mergeCell ref="A5:I5"/>
    <mergeCell ref="A7:D7"/>
    <mergeCell ref="A9:E9"/>
    <mergeCell ref="F9:I9"/>
    <mergeCell ref="A10:E10"/>
    <mergeCell ref="F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8">
      <selection activeCell="G25" sqref="G25"/>
    </sheetView>
  </sheetViews>
  <sheetFormatPr defaultColWidth="9.140625" defaultRowHeight="12.75"/>
  <cols>
    <col min="1" max="1" width="3.7109375" style="0" customWidth="1"/>
    <col min="4" max="4" width="23.28125" style="0" customWidth="1"/>
    <col min="5" max="5" width="6.140625" style="0" customWidth="1"/>
    <col min="6" max="6" width="8.7109375" style="0" customWidth="1"/>
    <col min="7" max="7" width="14.281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68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61" t="s">
        <v>143</v>
      </c>
      <c r="B8" s="61"/>
      <c r="C8" s="61"/>
      <c r="D8" s="61"/>
      <c r="E8" s="61"/>
      <c r="F8" s="3"/>
      <c r="G8" s="3"/>
      <c r="H8" s="3"/>
      <c r="I8" s="3"/>
      <c r="J8" s="3"/>
    </row>
    <row r="9" spans="1:10" ht="12.75">
      <c r="A9" s="158" t="s">
        <v>145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1" ht="12.75">
      <c r="A10" s="158" t="s">
        <v>57</v>
      </c>
      <c r="B10" s="127"/>
      <c r="C10" s="127"/>
      <c r="D10" s="127"/>
      <c r="E10" s="127"/>
      <c r="F10" s="157" t="s">
        <v>46</v>
      </c>
      <c r="G10" s="157"/>
      <c r="H10" s="157"/>
      <c r="I10" s="157"/>
      <c r="J10" s="3"/>
      <c r="K10" s="4"/>
    </row>
    <row r="11" spans="1:10" ht="12.75">
      <c r="A11" s="158" t="s">
        <v>74</v>
      </c>
      <c r="B11" s="127"/>
      <c r="C11" s="127"/>
      <c r="D11" s="127"/>
      <c r="E11" s="127"/>
      <c r="F11" s="157" t="s">
        <v>37</v>
      </c>
      <c r="G11" s="180"/>
      <c r="H11" s="180"/>
      <c r="I11" s="180"/>
      <c r="J11" s="3"/>
    </row>
    <row r="12" spans="1:10" ht="12.75">
      <c r="A12" s="214" t="s">
        <v>118</v>
      </c>
      <c r="B12" s="215"/>
      <c r="C12" s="215"/>
      <c r="D12" s="215"/>
      <c r="E12" s="215"/>
      <c r="F12" s="215"/>
      <c r="G12" s="215"/>
      <c r="H12" s="215"/>
      <c r="I12" s="215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67</v>
      </c>
      <c r="C16" s="182"/>
      <c r="D16" s="183"/>
      <c r="E16" s="186" t="s">
        <v>15</v>
      </c>
      <c r="F16" s="178">
        <v>5912</v>
      </c>
      <c r="G16" s="159"/>
      <c r="H16" s="173">
        <f>SUM(F16)*(G16)</f>
        <v>0</v>
      </c>
      <c r="I16" s="55" t="s">
        <v>43</v>
      </c>
    </row>
    <row r="17" spans="1:12" ht="12.75">
      <c r="A17" s="172"/>
      <c r="B17" s="184"/>
      <c r="C17" s="184"/>
      <c r="D17" s="185"/>
      <c r="E17" s="187"/>
      <c r="F17" s="179"/>
      <c r="G17" s="160"/>
      <c r="H17" s="174"/>
      <c r="I17" s="54" t="s">
        <v>44</v>
      </c>
      <c r="L17" s="4"/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29.25" customHeight="1">
      <c r="A19" s="76" t="s">
        <v>6</v>
      </c>
      <c r="B19" s="168" t="s">
        <v>41</v>
      </c>
      <c r="C19" s="168"/>
      <c r="D19" s="169"/>
      <c r="E19" s="156" t="s">
        <v>15</v>
      </c>
      <c r="F19" s="74">
        <v>300</v>
      </c>
      <c r="G19" s="91"/>
      <c r="H19" s="75">
        <f>SUM(F19*G19)</f>
        <v>0</v>
      </c>
      <c r="I19" s="6"/>
    </row>
    <row r="20" spans="1:9" ht="5.25" customHeight="1">
      <c r="A20" s="9"/>
      <c r="B20" s="168"/>
      <c r="C20" s="168"/>
      <c r="D20" s="169"/>
      <c r="E20" s="156"/>
      <c r="F20" s="30"/>
      <c r="G20" s="36"/>
      <c r="H20" s="31"/>
      <c r="I20" s="6"/>
    </row>
    <row r="21" spans="1:9" ht="14.25">
      <c r="A21" s="62" t="s">
        <v>7</v>
      </c>
      <c r="B21" s="57" t="s">
        <v>34</v>
      </c>
      <c r="C21" s="10"/>
      <c r="D21" s="11"/>
      <c r="E21" s="38" t="s">
        <v>15</v>
      </c>
      <c r="F21" s="30">
        <v>80</v>
      </c>
      <c r="G21" s="36"/>
      <c r="H21" s="31">
        <f>SUM(F21)*(G21)</f>
        <v>0</v>
      </c>
      <c r="I21" s="6" t="s">
        <v>30</v>
      </c>
    </row>
    <row r="22" spans="1:9" ht="3.75" customHeight="1">
      <c r="A22" s="9"/>
      <c r="B22" s="57"/>
      <c r="C22" s="10"/>
      <c r="D22" s="11"/>
      <c r="E22" s="38"/>
      <c r="F22" s="30"/>
      <c r="G22" s="36"/>
      <c r="H22" s="31"/>
      <c r="I22" s="6"/>
    </row>
    <row r="23" spans="1:9" ht="15" customHeight="1">
      <c r="A23" s="62" t="s">
        <v>8</v>
      </c>
      <c r="B23" s="57" t="s">
        <v>35</v>
      </c>
      <c r="C23" s="10"/>
      <c r="D23" s="11"/>
      <c r="E23" s="72" t="s">
        <v>16</v>
      </c>
      <c r="F23" s="107">
        <v>40</v>
      </c>
      <c r="G23" s="91"/>
      <c r="H23" s="75">
        <f>SUM(F23)*(G23)</f>
        <v>0</v>
      </c>
      <c r="I23" s="6" t="s">
        <v>30</v>
      </c>
    </row>
    <row r="24" spans="1:9" ht="6" customHeight="1">
      <c r="A24" s="9"/>
      <c r="B24" s="57"/>
      <c r="C24" s="10"/>
      <c r="D24" s="11"/>
      <c r="E24" s="38"/>
      <c r="F24" s="30"/>
      <c r="G24" s="36"/>
      <c r="H24" s="31"/>
      <c r="I24" s="6"/>
    </row>
    <row r="25" spans="1:9" ht="14.25" customHeight="1">
      <c r="A25" s="62" t="s">
        <v>9</v>
      </c>
      <c r="B25" s="57" t="s">
        <v>52</v>
      </c>
      <c r="C25" s="10"/>
      <c r="D25" s="11"/>
      <c r="E25" s="89" t="s">
        <v>16</v>
      </c>
      <c r="F25" s="74">
        <v>26</v>
      </c>
      <c r="G25" s="91"/>
      <c r="H25" s="75">
        <f>SUM(F25*G25)</f>
        <v>0</v>
      </c>
      <c r="I25" s="6"/>
    </row>
    <row r="26" spans="1:9" ht="6" customHeight="1">
      <c r="A26" s="9"/>
      <c r="B26" s="57"/>
      <c r="C26" s="10"/>
      <c r="D26" s="11"/>
      <c r="E26" s="38"/>
      <c r="F26" s="30"/>
      <c r="G26" s="36"/>
      <c r="H26" s="31"/>
      <c r="I26" s="6"/>
    </row>
    <row r="27" spans="1:9" ht="15.75" customHeight="1">
      <c r="A27" s="76" t="s">
        <v>10</v>
      </c>
      <c r="B27" s="103" t="s">
        <v>39</v>
      </c>
      <c r="C27" s="124"/>
      <c r="D27" s="11"/>
      <c r="E27" s="89" t="s">
        <v>17</v>
      </c>
      <c r="F27" s="30">
        <v>1</v>
      </c>
      <c r="G27" s="36"/>
      <c r="H27" s="31">
        <f>SUM(F27*G27)</f>
        <v>0</v>
      </c>
      <c r="I27" s="6"/>
    </row>
    <row r="28" spans="1:9" ht="6" customHeight="1">
      <c r="A28" s="9"/>
      <c r="B28" s="57"/>
      <c r="C28" s="10"/>
      <c r="D28" s="11"/>
      <c r="E28" s="38"/>
      <c r="F28" s="30"/>
      <c r="G28" s="36"/>
      <c r="H28" s="31"/>
      <c r="I28" s="6"/>
    </row>
    <row r="29" spans="1:9" ht="16.5" customHeight="1">
      <c r="A29" s="9"/>
      <c r="B29" s="200" t="s">
        <v>12</v>
      </c>
      <c r="C29" s="200"/>
      <c r="D29" s="219"/>
      <c r="E29" s="38"/>
      <c r="F29" s="30"/>
      <c r="G29" s="77"/>
      <c r="H29" s="31"/>
      <c r="I29" s="6"/>
    </row>
    <row r="30" spans="1:9" ht="15" customHeight="1">
      <c r="A30" s="12"/>
      <c r="B30" s="10" t="s">
        <v>13</v>
      </c>
      <c r="C30" s="10"/>
      <c r="D30" s="11"/>
      <c r="E30" s="38"/>
      <c r="F30" s="30"/>
      <c r="G30" s="36"/>
      <c r="H30" s="31"/>
      <c r="I30" s="6"/>
    </row>
    <row r="31" spans="1:9" ht="6.75" customHeight="1">
      <c r="A31" s="79"/>
      <c r="B31" s="10"/>
      <c r="C31" s="10"/>
      <c r="D31" s="11"/>
      <c r="E31" s="38"/>
      <c r="F31" s="30"/>
      <c r="G31" s="36"/>
      <c r="H31" s="31"/>
      <c r="I31" s="6"/>
    </row>
    <row r="32" spans="1:9" ht="13.5" customHeight="1">
      <c r="A32" s="76" t="s">
        <v>11</v>
      </c>
      <c r="B32" s="57" t="s">
        <v>62</v>
      </c>
      <c r="C32" s="10"/>
      <c r="D32" s="11"/>
      <c r="E32" s="38" t="s">
        <v>16</v>
      </c>
      <c r="F32" s="30">
        <v>29</v>
      </c>
      <c r="G32" s="36"/>
      <c r="H32" s="31">
        <f>SUM(F32*G32)</f>
        <v>0</v>
      </c>
      <c r="I32" s="6" t="s">
        <v>47</v>
      </c>
    </row>
    <row r="33" spans="1:9" ht="5.25" customHeight="1" thickBot="1">
      <c r="A33" s="14"/>
      <c r="B33" s="15"/>
      <c r="C33" s="15"/>
      <c r="D33" s="16"/>
      <c r="E33" s="39"/>
      <c r="F33" s="17"/>
      <c r="G33" s="37"/>
      <c r="H33" s="32"/>
      <c r="I33" s="17"/>
    </row>
    <row r="34" spans="1:8" ht="22.5" customHeight="1" thickBot="1">
      <c r="A34" s="175" t="s">
        <v>19</v>
      </c>
      <c r="B34" s="176"/>
      <c r="C34" s="176"/>
      <c r="D34" s="176"/>
      <c r="E34" s="176"/>
      <c r="F34" s="176"/>
      <c r="G34" s="177"/>
      <c r="H34" s="33">
        <f>SUM(H16:H33)</f>
        <v>0</v>
      </c>
    </row>
    <row r="35" spans="1:8" ht="12.75">
      <c r="A35" s="7"/>
      <c r="B35" s="7"/>
      <c r="C35" s="7"/>
      <c r="D35" s="21"/>
      <c r="H35" s="5"/>
    </row>
    <row r="36" spans="1:8" ht="12.75">
      <c r="A36" s="7"/>
      <c r="B36" s="7"/>
      <c r="C36" s="7"/>
      <c r="D36" s="21"/>
      <c r="H36" s="5"/>
    </row>
    <row r="37" spans="1:8" ht="12.75">
      <c r="A37" s="7"/>
      <c r="B37" s="7"/>
      <c r="C37" s="7"/>
      <c r="D37" s="41"/>
      <c r="H37" s="5"/>
    </row>
    <row r="38" spans="1:8" ht="12.75">
      <c r="A38" s="7"/>
      <c r="B38" s="7"/>
      <c r="C38" s="7"/>
      <c r="D38" s="21"/>
      <c r="H38" s="5"/>
    </row>
    <row r="39" spans="1:9" ht="12.75">
      <c r="A39" s="25" t="s">
        <v>22</v>
      </c>
      <c r="B39" s="22"/>
      <c r="C39" s="40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6"/>
      <c r="B41" s="26"/>
      <c r="C41" s="26"/>
      <c r="D41" s="27"/>
      <c r="E41" s="24"/>
      <c r="F41" s="24"/>
      <c r="G41" s="24"/>
      <c r="H41" s="28"/>
      <c r="I41" s="24"/>
    </row>
    <row r="42" spans="1:9" ht="12.75">
      <c r="A42" s="43"/>
      <c r="B42" s="43"/>
      <c r="C42" s="43"/>
      <c r="D42" s="21"/>
      <c r="E42" s="4"/>
      <c r="F42" s="4"/>
      <c r="G42" s="4"/>
      <c r="H42" s="5"/>
      <c r="I42" s="4"/>
    </row>
    <row r="43" spans="1:8" ht="12.75">
      <c r="A43" s="7"/>
      <c r="B43" s="7"/>
      <c r="C43" s="7"/>
      <c r="D43" s="21"/>
      <c r="H43" s="5"/>
    </row>
    <row r="44" spans="1:8" ht="12.75">
      <c r="A44" s="7"/>
      <c r="B44" s="7"/>
      <c r="C44" s="7"/>
      <c r="D44" s="21"/>
      <c r="H44" s="5"/>
    </row>
    <row r="46" ht="12.75">
      <c r="F46" s="8"/>
    </row>
    <row r="47" spans="1:9" ht="12.75">
      <c r="A47" s="170"/>
      <c r="B47" s="170"/>
      <c r="C47" s="34" t="s">
        <v>18</v>
      </c>
      <c r="D47" s="53" t="s">
        <v>73</v>
      </c>
      <c r="G47" s="154"/>
      <c r="H47" s="154"/>
      <c r="I47" s="154"/>
    </row>
    <row r="48" spans="6:9" ht="12.75">
      <c r="F48" s="8"/>
      <c r="G48" s="126" t="s">
        <v>14</v>
      </c>
      <c r="H48" s="127"/>
      <c r="I48" s="127"/>
    </row>
    <row r="49" spans="1:3" ht="12.75">
      <c r="A49" s="35"/>
      <c r="B49" s="35"/>
      <c r="C49" s="35"/>
    </row>
    <row r="51" spans="1:3" ht="12.75">
      <c r="A51" s="35"/>
      <c r="B51" s="35"/>
      <c r="C51" s="35"/>
    </row>
    <row r="56" ht="14.25" customHeight="1"/>
    <row r="57" ht="13.5" customHeight="1"/>
  </sheetData>
  <sheetProtection/>
  <mergeCells count="29">
    <mergeCell ref="B29:D29"/>
    <mergeCell ref="A34:G34"/>
    <mergeCell ref="A47:B47"/>
    <mergeCell ref="G47:I47"/>
    <mergeCell ref="G48:I48"/>
    <mergeCell ref="B19:D20"/>
    <mergeCell ref="E19:E20"/>
    <mergeCell ref="A16:A17"/>
    <mergeCell ref="B16:D17"/>
    <mergeCell ref="E16:E17"/>
    <mergeCell ref="F16:F17"/>
    <mergeCell ref="G16:G17"/>
    <mergeCell ref="H16:H17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2:I2"/>
    <mergeCell ref="A5:I5"/>
    <mergeCell ref="A7:D7"/>
    <mergeCell ref="A9:E9"/>
    <mergeCell ref="F9:I9"/>
    <mergeCell ref="A10:E10"/>
    <mergeCell ref="F10:I1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2.8515625" style="0" customWidth="1"/>
    <col min="4" max="4" width="19.7109375" style="0" customWidth="1"/>
    <col min="5" max="5" width="6.00390625" style="0" customWidth="1"/>
    <col min="6" max="6" width="8.00390625" style="0" customWidth="1"/>
    <col min="7" max="7" width="10.8515625" style="0" customWidth="1"/>
    <col min="8" max="8" width="13.2812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212" t="s">
        <v>100</v>
      </c>
      <c r="B8" s="212"/>
      <c r="C8" s="212"/>
      <c r="D8" s="212"/>
      <c r="E8" s="212"/>
      <c r="F8" s="212"/>
      <c r="J8" s="3"/>
    </row>
    <row r="9" spans="1:10" ht="12.75">
      <c r="A9" s="213" t="s">
        <v>101</v>
      </c>
      <c r="B9" s="213"/>
      <c r="C9" s="213"/>
      <c r="D9" s="213"/>
      <c r="E9" s="213"/>
      <c r="F9" s="213"/>
      <c r="G9" s="145" t="s">
        <v>54</v>
      </c>
      <c r="H9" s="193"/>
      <c r="I9" s="193"/>
      <c r="J9" s="3"/>
    </row>
    <row r="10" spans="1:10" ht="12.75">
      <c r="A10" s="212" t="s">
        <v>38</v>
      </c>
      <c r="B10" s="146"/>
      <c r="C10" s="146"/>
      <c r="D10" s="146"/>
      <c r="E10" s="146"/>
      <c r="F10" s="146"/>
      <c r="G10" s="145" t="s">
        <v>50</v>
      </c>
      <c r="H10" s="193"/>
      <c r="I10" s="193"/>
      <c r="J10" s="3"/>
    </row>
    <row r="11" spans="1:10" ht="12.75">
      <c r="A11" s="61" t="s">
        <v>75</v>
      </c>
      <c r="B11" s="3"/>
      <c r="C11" s="3"/>
      <c r="D11" s="3"/>
      <c r="E11" s="3"/>
      <c r="G11" s="145" t="s">
        <v>63</v>
      </c>
      <c r="H11" s="193"/>
      <c r="I11" s="193"/>
      <c r="J11" s="3"/>
    </row>
    <row r="12" spans="1:10" ht="12.75">
      <c r="A12" s="158" t="s">
        <v>133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67</v>
      </c>
      <c r="C16" s="182"/>
      <c r="D16" s="183"/>
      <c r="E16" s="155" t="s">
        <v>15</v>
      </c>
      <c r="F16" s="178">
        <v>1392</v>
      </c>
      <c r="G16" s="159"/>
      <c r="H16" s="208">
        <f>(F16)*(G16)</f>
        <v>0</v>
      </c>
      <c r="I16" s="58" t="s">
        <v>43</v>
      </c>
    </row>
    <row r="17" spans="1:9" ht="12.75">
      <c r="A17" s="192"/>
      <c r="B17" s="184"/>
      <c r="C17" s="184"/>
      <c r="D17" s="185"/>
      <c r="E17" s="156"/>
      <c r="F17" s="179"/>
      <c r="G17" s="160"/>
      <c r="H17" s="209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34</v>
      </c>
      <c r="C19" s="10"/>
      <c r="D19" s="11"/>
      <c r="E19" s="38" t="s">
        <v>15</v>
      </c>
      <c r="F19" s="30">
        <v>90</v>
      </c>
      <c r="G19" s="36"/>
      <c r="H19" s="31">
        <f>SUM(F19)*(G19)</f>
        <v>0</v>
      </c>
      <c r="I19" s="6" t="s">
        <v>23</v>
      </c>
    </row>
    <row r="20" spans="1:9" ht="5.2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12.75">
      <c r="A21" s="9" t="s">
        <v>7</v>
      </c>
      <c r="B21" s="189" t="s">
        <v>49</v>
      </c>
      <c r="C21" s="189"/>
      <c r="D21" s="190"/>
      <c r="E21" s="38" t="s">
        <v>16</v>
      </c>
      <c r="F21" s="30">
        <v>9</v>
      </c>
      <c r="G21" s="36"/>
      <c r="H21" s="31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2.75">
      <c r="A23" s="12"/>
      <c r="B23" s="13" t="s">
        <v>12</v>
      </c>
      <c r="C23" s="10"/>
      <c r="D23" s="11"/>
      <c r="E23" s="38"/>
      <c r="F23" s="30"/>
      <c r="G23" s="36"/>
      <c r="H23" s="31"/>
      <c r="I23" s="6"/>
    </row>
    <row r="24" spans="1:9" ht="12.75">
      <c r="A24" s="12"/>
      <c r="B24" s="57" t="s">
        <v>13</v>
      </c>
      <c r="C24" s="10"/>
      <c r="D24" s="11"/>
      <c r="E24" s="38"/>
      <c r="F24" s="30"/>
      <c r="G24" s="36"/>
      <c r="H24" s="31"/>
      <c r="I24" s="6"/>
    </row>
    <row r="25" spans="1:9" ht="5.25" customHeight="1">
      <c r="A25" s="12"/>
      <c r="B25" s="10"/>
      <c r="C25" s="10"/>
      <c r="D25" s="11"/>
      <c r="E25" s="38"/>
      <c r="F25" s="30"/>
      <c r="G25" s="36"/>
      <c r="H25" s="31"/>
      <c r="I25" s="6"/>
    </row>
    <row r="26" spans="1:9" ht="12.75">
      <c r="A26" s="62" t="s">
        <v>8</v>
      </c>
      <c r="B26" s="57" t="s">
        <v>62</v>
      </c>
      <c r="C26" s="10"/>
      <c r="D26" s="11"/>
      <c r="E26" s="38" t="s">
        <v>16</v>
      </c>
      <c r="F26" s="98">
        <v>7</v>
      </c>
      <c r="G26" s="36"/>
      <c r="H26" s="31">
        <f>SUM(F26)*(G26)</f>
        <v>0</v>
      </c>
      <c r="I26" s="56" t="s">
        <v>20</v>
      </c>
    </row>
    <row r="27" spans="1:9" ht="5.25" customHeight="1" thickBot="1">
      <c r="A27" s="14"/>
      <c r="B27" s="15"/>
      <c r="C27" s="15"/>
      <c r="D27" s="16"/>
      <c r="E27" s="39"/>
      <c r="F27" s="17"/>
      <c r="G27" s="37"/>
      <c r="H27" s="32"/>
      <c r="I27" s="17"/>
    </row>
    <row r="28" spans="1:8" ht="22.5" customHeight="1" thickBot="1">
      <c r="A28" s="175" t="s">
        <v>19</v>
      </c>
      <c r="B28" s="176"/>
      <c r="C28" s="176"/>
      <c r="D28" s="176"/>
      <c r="E28" s="176"/>
      <c r="F28" s="176"/>
      <c r="G28" s="177"/>
      <c r="H28" s="33">
        <f>SUM(H16:H27)</f>
        <v>0</v>
      </c>
    </row>
    <row r="29" spans="1:8" ht="12.75">
      <c r="A29" s="7"/>
      <c r="B29" s="7"/>
      <c r="C29" s="7"/>
      <c r="D29" s="21"/>
      <c r="H29" s="5"/>
    </row>
    <row r="30" spans="1:8" ht="12.75">
      <c r="A30" s="7"/>
      <c r="B30" s="7"/>
      <c r="C30" s="7"/>
      <c r="D30" s="21"/>
      <c r="H30" s="5"/>
    </row>
    <row r="31" spans="1:8" ht="12.75">
      <c r="A31" s="7"/>
      <c r="B31" s="7"/>
      <c r="C31" s="7"/>
      <c r="D31" s="41"/>
      <c r="H31" s="5"/>
    </row>
    <row r="32" spans="1:8" ht="12.75">
      <c r="A32" s="7"/>
      <c r="B32" s="7"/>
      <c r="C32" s="7"/>
      <c r="D32" s="21"/>
      <c r="H32" s="5"/>
    </row>
    <row r="33" spans="1:9" ht="12.75">
      <c r="A33" s="25" t="s">
        <v>22</v>
      </c>
      <c r="B33" s="22"/>
      <c r="C33" s="40"/>
      <c r="D33" s="64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6"/>
      <c r="B35" s="26"/>
      <c r="C35" s="26"/>
      <c r="D35" s="27"/>
      <c r="E35" s="24"/>
      <c r="F35" s="24"/>
      <c r="G35" s="24"/>
      <c r="H35" s="28"/>
      <c r="I35" s="24"/>
    </row>
    <row r="36" spans="1:9" ht="12.75">
      <c r="A36" s="43"/>
      <c r="B36" s="43"/>
      <c r="C36" s="43"/>
      <c r="D36" s="21"/>
      <c r="E36" s="4"/>
      <c r="F36" s="4"/>
      <c r="G36" s="4"/>
      <c r="H36" s="5"/>
      <c r="I36" s="4"/>
    </row>
    <row r="37" spans="1:8" ht="12.75">
      <c r="A37" s="7"/>
      <c r="B37" s="7"/>
      <c r="C37" s="7"/>
      <c r="D37" s="21"/>
      <c r="H37" s="5"/>
    </row>
    <row r="38" spans="1:8" ht="12.75">
      <c r="A38" s="7"/>
      <c r="B38" s="7"/>
      <c r="C38" s="7"/>
      <c r="D38" s="21"/>
      <c r="H38" s="5"/>
    </row>
    <row r="40" ht="12.75">
      <c r="F40" s="8"/>
    </row>
    <row r="41" spans="1:9" ht="12.75">
      <c r="A41" s="170"/>
      <c r="B41" s="170"/>
      <c r="C41" s="34" t="s">
        <v>18</v>
      </c>
      <c r="D41" s="53" t="s">
        <v>72</v>
      </c>
      <c r="G41" s="154"/>
      <c r="H41" s="154"/>
      <c r="I41" s="154"/>
    </row>
    <row r="42" spans="6:9" ht="12.75">
      <c r="F42" s="8"/>
      <c r="G42" s="126" t="s">
        <v>14</v>
      </c>
      <c r="H42" s="127"/>
      <c r="I42" s="127"/>
    </row>
    <row r="43" spans="1:3" ht="12.75">
      <c r="A43" s="35"/>
      <c r="B43" s="35"/>
      <c r="C43" s="35"/>
    </row>
  </sheetData>
  <sheetProtection/>
  <mergeCells count="27">
    <mergeCell ref="I14:I15"/>
    <mergeCell ref="A2:I2"/>
    <mergeCell ref="A5:I5"/>
    <mergeCell ref="A7:D7"/>
    <mergeCell ref="A8:F8"/>
    <mergeCell ref="A9:F9"/>
    <mergeCell ref="G9:I9"/>
    <mergeCell ref="H16:H17"/>
    <mergeCell ref="A10:F10"/>
    <mergeCell ref="G10:I10"/>
    <mergeCell ref="G11:I11"/>
    <mergeCell ref="A12:I12"/>
    <mergeCell ref="A14:D15"/>
    <mergeCell ref="E14:E15"/>
    <mergeCell ref="F14:F15"/>
    <mergeCell ref="G14:G15"/>
    <mergeCell ref="H14:H15"/>
    <mergeCell ref="B21:D21"/>
    <mergeCell ref="A28:G28"/>
    <mergeCell ref="A41:B41"/>
    <mergeCell ref="G41:I41"/>
    <mergeCell ref="G42:I42"/>
    <mergeCell ref="A16:A17"/>
    <mergeCell ref="B16:D17"/>
    <mergeCell ref="E16:E17"/>
    <mergeCell ref="F16:F17"/>
    <mergeCell ref="G16:G1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3">
      <selection activeCell="A37" sqref="A37:G37"/>
    </sheetView>
  </sheetViews>
  <sheetFormatPr defaultColWidth="9.140625" defaultRowHeight="12.75"/>
  <cols>
    <col min="1" max="1" width="3.00390625" style="0" customWidth="1"/>
    <col min="4" max="4" width="18.421875" style="0" customWidth="1"/>
    <col min="5" max="5" width="10.140625" style="0" customWidth="1"/>
    <col min="6" max="6" width="8.8515625" style="0" customWidth="1"/>
    <col min="7" max="7" width="10.8515625" style="0" customWidth="1"/>
    <col min="8" max="8" width="12.8515625" style="0" customWidth="1"/>
    <col min="9" max="9" width="16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167" t="s">
        <v>134</v>
      </c>
      <c r="B8" s="167"/>
      <c r="C8" s="167"/>
      <c r="D8" s="167"/>
      <c r="E8" s="167"/>
      <c r="F8" s="146"/>
      <c r="G8" s="146"/>
      <c r="H8" s="146"/>
      <c r="I8" s="146"/>
      <c r="J8" s="3"/>
    </row>
    <row r="9" spans="1:10" ht="12.75">
      <c r="A9" s="220" t="s">
        <v>103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53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75</v>
      </c>
      <c r="B11" s="127"/>
      <c r="C11" s="127"/>
      <c r="D11" s="127"/>
      <c r="E11" s="127"/>
      <c r="F11" s="145" t="s">
        <v>33</v>
      </c>
      <c r="G11" s="193"/>
      <c r="H11" s="193"/>
      <c r="I11" s="193"/>
      <c r="J11" s="3"/>
    </row>
    <row r="12" spans="1:10" ht="12.75">
      <c r="A12" s="214" t="s">
        <v>137</v>
      </c>
      <c r="B12" s="215"/>
      <c r="C12" s="215"/>
      <c r="D12" s="215"/>
      <c r="E12" s="215"/>
      <c r="F12" s="215"/>
      <c r="G12" s="215"/>
      <c r="H12" s="215"/>
      <c r="I12" s="215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66</v>
      </c>
      <c r="C16" s="182"/>
      <c r="D16" s="183"/>
      <c r="E16" s="155" t="s">
        <v>15</v>
      </c>
      <c r="F16" s="178">
        <v>1745</v>
      </c>
      <c r="G16" s="159"/>
      <c r="H16" s="173">
        <f>SUM(F16*G16)</f>
        <v>0</v>
      </c>
      <c r="I16" s="55" t="s">
        <v>64</v>
      </c>
    </row>
    <row r="17" spans="1:9" ht="12" customHeight="1">
      <c r="A17" s="172"/>
      <c r="B17" s="184"/>
      <c r="C17" s="184"/>
      <c r="D17" s="185"/>
      <c r="E17" s="156"/>
      <c r="F17" s="179"/>
      <c r="G17" s="160"/>
      <c r="H17" s="174"/>
      <c r="I17" s="59" t="s">
        <v>42</v>
      </c>
    </row>
    <row r="18" spans="1:9" ht="4.5" customHeight="1">
      <c r="A18" s="9"/>
      <c r="B18" s="57"/>
      <c r="C18" s="10"/>
      <c r="D18" s="11"/>
      <c r="E18" s="38"/>
      <c r="F18" s="30"/>
      <c r="G18" s="36"/>
      <c r="H18" s="31"/>
      <c r="I18" s="6"/>
    </row>
    <row r="19" spans="1:9" ht="15" customHeight="1">
      <c r="A19" s="92" t="s">
        <v>6</v>
      </c>
      <c r="B19" s="103" t="s">
        <v>139</v>
      </c>
      <c r="C19" s="10"/>
      <c r="D19" s="11"/>
      <c r="E19" s="63" t="s">
        <v>15</v>
      </c>
      <c r="F19" s="30">
        <v>1745</v>
      </c>
      <c r="G19" s="36"/>
      <c r="H19" s="31">
        <f>SUM(F19*G19)</f>
        <v>0</v>
      </c>
      <c r="I19" s="6" t="s">
        <v>23</v>
      </c>
    </row>
    <row r="20" spans="1:9" ht="4.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11" ht="12.75">
      <c r="A21" s="9" t="s">
        <v>7</v>
      </c>
      <c r="B21" s="189" t="s">
        <v>49</v>
      </c>
      <c r="C21" s="189"/>
      <c r="D21" s="190"/>
      <c r="E21" s="38" t="s">
        <v>16</v>
      </c>
      <c r="F21" s="30">
        <v>3</v>
      </c>
      <c r="G21" s="36"/>
      <c r="H21" s="31">
        <f>SUM(F21)*(G21)</f>
        <v>0</v>
      </c>
      <c r="I21" s="56" t="s">
        <v>23</v>
      </c>
      <c r="K21" s="94"/>
    </row>
    <row r="22" spans="1:9" ht="6" customHeight="1">
      <c r="A22" s="9"/>
      <c r="B22" s="82"/>
      <c r="C22" s="82"/>
      <c r="D22" s="83"/>
      <c r="E22" s="38"/>
      <c r="F22" s="30"/>
      <c r="G22" s="36"/>
      <c r="H22" s="31"/>
      <c r="I22" s="56"/>
    </row>
    <row r="23" spans="1:11" ht="12.75">
      <c r="A23" s="191" t="s">
        <v>8</v>
      </c>
      <c r="B23" s="168" t="s">
        <v>41</v>
      </c>
      <c r="C23" s="168"/>
      <c r="D23" s="169"/>
      <c r="E23" s="188" t="s">
        <v>15</v>
      </c>
      <c r="F23" s="179">
        <v>70</v>
      </c>
      <c r="G23" s="160"/>
      <c r="H23" s="174">
        <f>SUM(F23*G23)</f>
        <v>0</v>
      </c>
      <c r="I23" s="188" t="s">
        <v>23</v>
      </c>
      <c r="K23" s="94"/>
    </row>
    <row r="24" spans="1:9" ht="27" customHeight="1">
      <c r="A24" s="192"/>
      <c r="B24" s="168"/>
      <c r="C24" s="168"/>
      <c r="D24" s="169"/>
      <c r="E24" s="156"/>
      <c r="F24" s="179"/>
      <c r="G24" s="160"/>
      <c r="H24" s="174"/>
      <c r="I24" s="188"/>
    </row>
    <row r="25" spans="1:9" ht="5.25" customHeight="1">
      <c r="A25" s="92"/>
      <c r="B25" s="85"/>
      <c r="C25" s="85"/>
      <c r="D25" s="86"/>
      <c r="E25" s="72"/>
      <c r="F25" s="74"/>
      <c r="G25" s="77"/>
      <c r="H25" s="81"/>
      <c r="I25" s="84"/>
    </row>
    <row r="26" spans="1:9" ht="13.5" customHeight="1">
      <c r="A26" s="76" t="s">
        <v>9</v>
      </c>
      <c r="B26" s="88" t="s">
        <v>39</v>
      </c>
      <c r="C26" s="85"/>
      <c r="D26" s="86"/>
      <c r="E26" s="89" t="s">
        <v>17</v>
      </c>
      <c r="F26" s="30">
        <v>3</v>
      </c>
      <c r="G26" s="87"/>
      <c r="H26" s="81">
        <f>SUM(F26*G26)</f>
        <v>0</v>
      </c>
      <c r="I26" s="84"/>
    </row>
    <row r="27" spans="1:9" ht="6.75" customHeight="1">
      <c r="A27" s="12"/>
      <c r="B27" s="85"/>
      <c r="C27" s="85"/>
      <c r="D27" s="86"/>
      <c r="E27" s="72"/>
      <c r="F27" s="30"/>
      <c r="G27" s="87"/>
      <c r="H27" s="81"/>
      <c r="I27" s="84"/>
    </row>
    <row r="28" spans="1:9" ht="15" customHeight="1">
      <c r="A28" s="76" t="s">
        <v>10</v>
      </c>
      <c r="B28" s="88" t="s">
        <v>40</v>
      </c>
      <c r="C28" s="85"/>
      <c r="D28" s="86"/>
      <c r="E28" s="89" t="s">
        <v>17</v>
      </c>
      <c r="F28" s="30">
        <v>9</v>
      </c>
      <c r="G28" s="87"/>
      <c r="H28" s="81">
        <f>SUM(F28*G28)</f>
        <v>0</v>
      </c>
      <c r="I28" s="84"/>
    </row>
    <row r="29" spans="1:9" ht="3.75" customHeight="1">
      <c r="A29" s="79"/>
      <c r="B29" s="88"/>
      <c r="C29" s="85"/>
      <c r="D29" s="86"/>
      <c r="E29" s="89"/>
      <c r="F29" s="30"/>
      <c r="G29" s="87"/>
      <c r="H29" s="81"/>
      <c r="I29" s="84"/>
    </row>
    <row r="30" spans="1:9" ht="27.75" customHeight="1">
      <c r="A30" s="76" t="s">
        <v>11</v>
      </c>
      <c r="B30" s="143" t="s">
        <v>56</v>
      </c>
      <c r="C30" s="143"/>
      <c r="D30" s="144"/>
      <c r="E30" s="89" t="s">
        <v>17</v>
      </c>
      <c r="F30" s="74">
        <v>1</v>
      </c>
      <c r="G30" s="77"/>
      <c r="H30" s="81">
        <f>SUM(F30*G30)</f>
        <v>0</v>
      </c>
      <c r="I30" s="84"/>
    </row>
    <row r="31" spans="1:9" ht="12" customHeight="1">
      <c r="A31" s="12"/>
      <c r="B31" s="85"/>
      <c r="C31" s="85"/>
      <c r="D31" s="86"/>
      <c r="E31" s="72"/>
      <c r="F31" s="30"/>
      <c r="G31" s="87"/>
      <c r="H31" s="81"/>
      <c r="I31" s="84"/>
    </row>
    <row r="32" spans="1:9" ht="12.75">
      <c r="A32" s="12"/>
      <c r="B32" s="13" t="s">
        <v>12</v>
      </c>
      <c r="C32" s="10"/>
      <c r="D32" s="11"/>
      <c r="E32" s="38"/>
      <c r="F32" s="30"/>
      <c r="G32" s="36"/>
      <c r="H32" s="31"/>
      <c r="I32" s="6"/>
    </row>
    <row r="33" spans="1:9" ht="12.75">
      <c r="A33" s="12"/>
      <c r="B33" s="57" t="s">
        <v>13</v>
      </c>
      <c r="C33" s="10"/>
      <c r="D33" s="11"/>
      <c r="E33" s="38"/>
      <c r="F33" s="30"/>
      <c r="G33" s="36"/>
      <c r="H33" s="31"/>
      <c r="I33" s="6"/>
    </row>
    <row r="34" spans="1:9" ht="5.25" customHeight="1">
      <c r="A34" s="12"/>
      <c r="B34" s="10"/>
      <c r="C34" s="10"/>
      <c r="D34" s="11"/>
      <c r="E34" s="38"/>
      <c r="F34" s="30"/>
      <c r="G34" s="36"/>
      <c r="H34" s="31"/>
      <c r="I34" s="6"/>
    </row>
    <row r="35" spans="1:9" ht="12.75">
      <c r="A35" s="76" t="s">
        <v>58</v>
      </c>
      <c r="B35" s="90" t="s">
        <v>149</v>
      </c>
      <c r="C35" s="10"/>
      <c r="D35" s="11"/>
      <c r="E35" s="38" t="s">
        <v>16</v>
      </c>
      <c r="F35" s="30">
        <v>9</v>
      </c>
      <c r="G35" s="36"/>
      <c r="H35" s="31">
        <f>SUM(F35)*(G35)</f>
        <v>0</v>
      </c>
      <c r="I35" s="56" t="s">
        <v>20</v>
      </c>
    </row>
    <row r="36" spans="1:9" ht="5.25" customHeight="1" thickBot="1">
      <c r="A36" s="14"/>
      <c r="B36" s="15"/>
      <c r="C36" s="15"/>
      <c r="D36" s="16"/>
      <c r="E36" s="39"/>
      <c r="F36" s="17"/>
      <c r="G36" s="37"/>
      <c r="H36" s="32"/>
      <c r="I36" s="17"/>
    </row>
    <row r="37" spans="1:8" ht="22.5" customHeight="1" thickBot="1">
      <c r="A37" s="175" t="s">
        <v>19</v>
      </c>
      <c r="B37" s="176"/>
      <c r="C37" s="176"/>
      <c r="D37" s="176"/>
      <c r="E37" s="176"/>
      <c r="F37" s="176"/>
      <c r="G37" s="177"/>
      <c r="H37" s="33">
        <f>SUM(H16:H36)</f>
        <v>0</v>
      </c>
    </row>
    <row r="38" spans="1:8" ht="12.75">
      <c r="A38" s="7"/>
      <c r="B38" s="7"/>
      <c r="C38" s="7"/>
      <c r="D38" s="21"/>
      <c r="H38" s="5"/>
    </row>
    <row r="39" spans="1:8" ht="12.75">
      <c r="A39" s="7"/>
      <c r="B39" s="7"/>
      <c r="C39" s="7"/>
      <c r="D39" s="21"/>
      <c r="H39" s="5"/>
    </row>
    <row r="40" spans="1:8" ht="12.75">
      <c r="A40" s="7"/>
      <c r="B40" s="7"/>
      <c r="C40" s="7"/>
      <c r="D40" s="41"/>
      <c r="H40" s="5"/>
    </row>
    <row r="41" spans="1:8" ht="12.75">
      <c r="A41" s="7"/>
      <c r="B41" s="7"/>
      <c r="C41" s="7"/>
      <c r="D41" s="21"/>
      <c r="H41" s="5"/>
    </row>
    <row r="42" spans="1:9" ht="12.75">
      <c r="A42" s="25" t="s">
        <v>22</v>
      </c>
      <c r="B42" s="22"/>
      <c r="C42" s="40"/>
      <c r="D42" s="64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6"/>
      <c r="B44" s="26"/>
      <c r="C44" s="26"/>
      <c r="D44" s="27"/>
      <c r="E44" s="24"/>
      <c r="F44" s="24"/>
      <c r="G44" s="24"/>
      <c r="H44" s="28"/>
      <c r="I44" s="24"/>
    </row>
    <row r="45" spans="1:9" ht="12.75">
      <c r="A45" s="43"/>
      <c r="B45" s="43"/>
      <c r="C45" s="43"/>
      <c r="D45" s="21"/>
      <c r="E45" s="4"/>
      <c r="F45" s="4"/>
      <c r="G45" s="4"/>
      <c r="H45" s="5"/>
      <c r="I45" s="4"/>
    </row>
    <row r="46" spans="1:8" ht="12.75">
      <c r="A46" s="7"/>
      <c r="B46" s="7"/>
      <c r="C46" s="7"/>
      <c r="D46" s="21"/>
      <c r="H46" s="5"/>
    </row>
    <row r="47" spans="1:8" ht="12.75">
      <c r="A47" s="7"/>
      <c r="B47" s="7"/>
      <c r="C47" s="7"/>
      <c r="D47" s="21"/>
      <c r="H47" s="5"/>
    </row>
    <row r="49" ht="12.75">
      <c r="F49" s="8"/>
    </row>
    <row r="50" spans="1:9" ht="12.75">
      <c r="A50" s="170"/>
      <c r="B50" s="170"/>
      <c r="C50" s="34" t="s">
        <v>18</v>
      </c>
      <c r="D50" s="53" t="s">
        <v>72</v>
      </c>
      <c r="G50" s="154"/>
      <c r="H50" s="154"/>
      <c r="I50" s="154"/>
    </row>
    <row r="51" spans="6:9" ht="12.75">
      <c r="F51" s="8"/>
      <c r="G51" s="126" t="s">
        <v>14</v>
      </c>
      <c r="H51" s="127"/>
      <c r="I51" s="127"/>
    </row>
    <row r="52" spans="1:3" ht="12.75">
      <c r="A52" s="35"/>
      <c r="B52" s="35"/>
      <c r="C52" s="35"/>
    </row>
  </sheetData>
  <sheetProtection/>
  <mergeCells count="37">
    <mergeCell ref="A2:I2"/>
    <mergeCell ref="A5:I5"/>
    <mergeCell ref="A7:D7"/>
    <mergeCell ref="A8:E8"/>
    <mergeCell ref="F8:I8"/>
    <mergeCell ref="A9:E9"/>
    <mergeCell ref="F9:I9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16:A17"/>
    <mergeCell ref="B16:D17"/>
    <mergeCell ref="E16:E17"/>
    <mergeCell ref="F16:F17"/>
    <mergeCell ref="G16:G17"/>
    <mergeCell ref="H16:H17"/>
    <mergeCell ref="B21:D21"/>
    <mergeCell ref="A23:A24"/>
    <mergeCell ref="B23:D24"/>
    <mergeCell ref="E23:E24"/>
    <mergeCell ref="F23:F24"/>
    <mergeCell ref="G23:G24"/>
    <mergeCell ref="A50:B50"/>
    <mergeCell ref="G50:I50"/>
    <mergeCell ref="G51:I51"/>
    <mergeCell ref="H23:H24"/>
    <mergeCell ref="I23:I24"/>
    <mergeCell ref="A37:G37"/>
    <mergeCell ref="B30:D3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4">
      <selection activeCell="G23" sqref="G23"/>
    </sheetView>
  </sheetViews>
  <sheetFormatPr defaultColWidth="9.140625" defaultRowHeight="12.75"/>
  <cols>
    <col min="1" max="1" width="3.00390625" style="0" customWidth="1"/>
    <col min="4" max="4" width="18.421875" style="0" customWidth="1"/>
    <col min="5" max="5" width="6.7109375" style="0" customWidth="1"/>
    <col min="6" max="6" width="8.8515625" style="0" customWidth="1"/>
    <col min="7" max="7" width="10.8515625" style="0" customWidth="1"/>
    <col min="8" max="8" width="12.8515625" style="0" customWidth="1"/>
    <col min="9" max="9" width="16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167" t="s">
        <v>135</v>
      </c>
      <c r="B8" s="167"/>
      <c r="C8" s="167"/>
      <c r="D8" s="167"/>
      <c r="E8" s="167"/>
      <c r="F8" s="146"/>
      <c r="G8" s="146"/>
      <c r="H8" s="146"/>
      <c r="I8" s="146"/>
      <c r="J8" s="3"/>
    </row>
    <row r="9" spans="1:10" ht="12.75">
      <c r="A9" s="158" t="s">
        <v>103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53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75</v>
      </c>
      <c r="B11" s="127"/>
      <c r="C11" s="127"/>
      <c r="D11" s="127"/>
      <c r="E11" s="127"/>
      <c r="F11" s="145" t="s">
        <v>33</v>
      </c>
      <c r="G11" s="193"/>
      <c r="H11" s="193"/>
      <c r="I11" s="193"/>
      <c r="J11" s="3"/>
    </row>
    <row r="12" spans="1:10" ht="12.75">
      <c r="A12" s="158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66</v>
      </c>
      <c r="C16" s="182"/>
      <c r="D16" s="183"/>
      <c r="E16" s="155" t="s">
        <v>15</v>
      </c>
      <c r="F16" s="178">
        <v>1120</v>
      </c>
      <c r="G16" s="159"/>
      <c r="H16" s="173">
        <f>SUM(F16*G16)</f>
        <v>0</v>
      </c>
      <c r="I16" s="55" t="s">
        <v>64</v>
      </c>
    </row>
    <row r="17" spans="1:9" ht="12" customHeight="1">
      <c r="A17" s="172"/>
      <c r="B17" s="184"/>
      <c r="C17" s="184"/>
      <c r="D17" s="185"/>
      <c r="E17" s="156"/>
      <c r="F17" s="179"/>
      <c r="G17" s="160"/>
      <c r="H17" s="174"/>
      <c r="I17" s="59" t="s">
        <v>42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90" t="s">
        <v>34</v>
      </c>
      <c r="C19" s="10"/>
      <c r="D19" s="11"/>
      <c r="E19" s="63" t="s">
        <v>15</v>
      </c>
      <c r="F19" s="30">
        <v>20</v>
      </c>
      <c r="G19" s="36"/>
      <c r="H19" s="31">
        <f>SUM(F19)*(G19)</f>
        <v>0</v>
      </c>
      <c r="I19" s="6" t="s">
        <v>23</v>
      </c>
    </row>
    <row r="20" spans="1:9" ht="4.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21" customHeight="1">
      <c r="A21" s="92" t="s">
        <v>7</v>
      </c>
      <c r="B21" s="221" t="s">
        <v>150</v>
      </c>
      <c r="C21" s="222"/>
      <c r="D21" s="223"/>
      <c r="E21" s="63" t="s">
        <v>15</v>
      </c>
      <c r="F21" s="74">
        <v>330</v>
      </c>
      <c r="G21" s="91"/>
      <c r="H21" s="75">
        <f>SUM(F21*G21)</f>
        <v>0</v>
      </c>
      <c r="I21" s="6" t="s">
        <v>23</v>
      </c>
    </row>
    <row r="22" spans="1:9" ht="4.5" customHeight="1">
      <c r="A22" s="9"/>
      <c r="B22" s="222"/>
      <c r="C22" s="222"/>
      <c r="D22" s="223"/>
      <c r="E22" s="38"/>
      <c r="F22" s="30"/>
      <c r="G22" s="36"/>
      <c r="H22" s="31"/>
      <c r="I22" s="6"/>
    </row>
    <row r="23" spans="1:11" ht="12.75">
      <c r="A23" s="9" t="s">
        <v>8</v>
      </c>
      <c r="B23" s="189" t="s">
        <v>49</v>
      </c>
      <c r="C23" s="189"/>
      <c r="D23" s="190"/>
      <c r="E23" s="38" t="s">
        <v>16</v>
      </c>
      <c r="F23" s="30"/>
      <c r="G23" s="36"/>
      <c r="H23" s="31">
        <f>SUM(F23)*(G23)</f>
        <v>0</v>
      </c>
      <c r="I23" s="56" t="s">
        <v>23</v>
      </c>
      <c r="K23" s="94"/>
    </row>
    <row r="24" spans="1:9" ht="6.75" customHeight="1">
      <c r="A24" s="12"/>
      <c r="B24" s="85"/>
      <c r="C24" s="85"/>
      <c r="D24" s="86"/>
      <c r="E24" s="102"/>
      <c r="F24" s="30"/>
      <c r="G24" s="87"/>
      <c r="H24" s="81"/>
      <c r="I24" s="84"/>
    </row>
    <row r="25" spans="1:9" ht="15" customHeight="1">
      <c r="A25" s="76" t="s">
        <v>9</v>
      </c>
      <c r="B25" s="88" t="s">
        <v>40</v>
      </c>
      <c r="C25" s="85"/>
      <c r="D25" s="86"/>
      <c r="E25" s="89" t="s">
        <v>17</v>
      </c>
      <c r="F25" s="30">
        <v>2</v>
      </c>
      <c r="G25" s="87"/>
      <c r="H25" s="81">
        <f>SUM(F25*G25)</f>
        <v>0</v>
      </c>
      <c r="I25" s="84"/>
    </row>
    <row r="26" spans="1:9" ht="12" customHeight="1">
      <c r="A26" s="12"/>
      <c r="B26" s="85"/>
      <c r="C26" s="85"/>
      <c r="D26" s="86"/>
      <c r="E26" s="72"/>
      <c r="F26" s="30"/>
      <c r="G26" s="87"/>
      <c r="H26" s="81"/>
      <c r="I26" s="84"/>
    </row>
    <row r="27" spans="1:9" ht="12.75">
      <c r="A27" s="12"/>
      <c r="B27" s="13" t="s">
        <v>12</v>
      </c>
      <c r="C27" s="10"/>
      <c r="D27" s="11"/>
      <c r="E27" s="38"/>
      <c r="F27" s="30"/>
      <c r="G27" s="36"/>
      <c r="H27" s="31"/>
      <c r="I27" s="6"/>
    </row>
    <row r="28" spans="1:9" ht="12.75">
      <c r="A28" s="12"/>
      <c r="B28" s="57" t="s">
        <v>13</v>
      </c>
      <c r="C28" s="10"/>
      <c r="D28" s="11"/>
      <c r="E28" s="38"/>
      <c r="F28" s="30"/>
      <c r="G28" s="36"/>
      <c r="H28" s="31"/>
      <c r="I28" s="6"/>
    </row>
    <row r="29" spans="1:9" ht="5.25" customHeight="1">
      <c r="A29" s="12"/>
      <c r="B29" s="10"/>
      <c r="C29" s="10"/>
      <c r="D29" s="11"/>
      <c r="E29" s="38"/>
      <c r="F29" s="30"/>
      <c r="G29" s="36"/>
      <c r="H29" s="31"/>
      <c r="I29" s="6"/>
    </row>
    <row r="30" spans="1:9" ht="12.75">
      <c r="A30" s="76" t="s">
        <v>10</v>
      </c>
      <c r="B30" s="90" t="s">
        <v>86</v>
      </c>
      <c r="C30" s="10"/>
      <c r="D30" s="11"/>
      <c r="E30" s="38" t="s">
        <v>16</v>
      </c>
      <c r="F30" s="30">
        <v>5</v>
      </c>
      <c r="G30" s="36"/>
      <c r="H30" s="31">
        <f>SUM(F30)*(G30)</f>
        <v>0</v>
      </c>
      <c r="I30" s="56" t="s">
        <v>20</v>
      </c>
    </row>
    <row r="31" spans="1:9" ht="5.25" customHeight="1" thickBot="1">
      <c r="A31" s="14"/>
      <c r="B31" s="15"/>
      <c r="C31" s="15"/>
      <c r="D31" s="16"/>
      <c r="E31" s="39"/>
      <c r="F31" s="17"/>
      <c r="G31" s="37"/>
      <c r="H31" s="32"/>
      <c r="I31" s="17"/>
    </row>
    <row r="32" spans="1:8" ht="22.5" customHeight="1" thickBot="1">
      <c r="A32" s="175" t="s">
        <v>19</v>
      </c>
      <c r="B32" s="176"/>
      <c r="C32" s="176"/>
      <c r="D32" s="176"/>
      <c r="E32" s="176"/>
      <c r="F32" s="176"/>
      <c r="G32" s="177"/>
      <c r="H32" s="33">
        <f>SUM(H16:H31)</f>
        <v>0</v>
      </c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41"/>
      <c r="H35" s="5"/>
    </row>
    <row r="36" spans="1:8" ht="12.75">
      <c r="A36" s="7"/>
      <c r="B36" s="7"/>
      <c r="C36" s="7"/>
      <c r="D36" s="21"/>
      <c r="H36" s="5"/>
    </row>
    <row r="37" spans="1:9" ht="12.75">
      <c r="A37" s="25" t="s">
        <v>22</v>
      </c>
      <c r="B37" s="22"/>
      <c r="C37" s="40"/>
      <c r="D37" s="64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6"/>
      <c r="B39" s="26"/>
      <c r="C39" s="26"/>
      <c r="D39" s="27"/>
      <c r="E39" s="24"/>
      <c r="F39" s="24"/>
      <c r="G39" s="24"/>
      <c r="H39" s="28"/>
      <c r="I39" s="24"/>
    </row>
    <row r="40" spans="1:9" ht="12.75">
      <c r="A40" s="43"/>
      <c r="B40" s="43"/>
      <c r="C40" s="43"/>
      <c r="D40" s="21"/>
      <c r="E40" s="4"/>
      <c r="F40" s="4"/>
      <c r="G40" s="4"/>
      <c r="H40" s="5"/>
      <c r="I40" s="4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21"/>
      <c r="H42" s="5"/>
    </row>
    <row r="44" ht="12.75">
      <c r="F44" s="8"/>
    </row>
    <row r="45" spans="1:9" ht="12.75">
      <c r="A45" s="170"/>
      <c r="B45" s="170"/>
      <c r="C45" s="34" t="s">
        <v>18</v>
      </c>
      <c r="D45" s="53" t="s">
        <v>72</v>
      </c>
      <c r="G45" s="154"/>
      <c r="H45" s="154"/>
      <c r="I45" s="154"/>
    </row>
    <row r="46" spans="6:9" ht="12.75">
      <c r="F46" s="8"/>
      <c r="G46" s="126" t="s">
        <v>14</v>
      </c>
      <c r="H46" s="127"/>
      <c r="I46" s="127"/>
    </row>
    <row r="47" spans="1:3" ht="12.75">
      <c r="A47" s="35"/>
      <c r="B47" s="35"/>
      <c r="C47" s="35"/>
    </row>
  </sheetData>
  <sheetProtection/>
  <mergeCells count="30">
    <mergeCell ref="B21:D22"/>
    <mergeCell ref="A2:I2"/>
    <mergeCell ref="A5:I5"/>
    <mergeCell ref="A7:D7"/>
    <mergeCell ref="A8:E8"/>
    <mergeCell ref="F8:I8"/>
    <mergeCell ref="A9:E9"/>
    <mergeCell ref="F9:I9"/>
    <mergeCell ref="A10:E10"/>
    <mergeCell ref="F10:I10"/>
    <mergeCell ref="H16:H17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B23:D23"/>
    <mergeCell ref="A45:B45"/>
    <mergeCell ref="G45:I45"/>
    <mergeCell ref="G46:I46"/>
    <mergeCell ref="A32:G32"/>
    <mergeCell ref="A16:A17"/>
    <mergeCell ref="B16:D17"/>
    <mergeCell ref="E16:E17"/>
    <mergeCell ref="F16:F17"/>
    <mergeCell ref="G16:G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4">
      <selection activeCell="H27" sqref="H27"/>
    </sheetView>
  </sheetViews>
  <sheetFormatPr defaultColWidth="9.140625" defaultRowHeight="12.75"/>
  <cols>
    <col min="1" max="1" width="3.57421875" style="0" customWidth="1"/>
    <col min="4" max="4" width="18.28125" style="0" customWidth="1"/>
    <col min="5" max="5" width="10.421875" style="0" customWidth="1"/>
    <col min="7" max="7" width="10.8515625" style="0" customWidth="1"/>
    <col min="8" max="8" width="13.28125" style="0" customWidth="1"/>
    <col min="9" max="9" width="17.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158" t="s">
        <v>131</v>
      </c>
      <c r="B8" s="158"/>
      <c r="C8" s="158"/>
      <c r="D8" s="158"/>
      <c r="E8" s="158"/>
      <c r="F8" s="146"/>
      <c r="G8" s="146"/>
      <c r="H8" s="146"/>
      <c r="I8" s="146"/>
      <c r="J8" s="3"/>
    </row>
    <row r="9" spans="1:10" ht="12.75">
      <c r="A9" s="167" t="s">
        <v>132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87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75</v>
      </c>
      <c r="B11" s="127"/>
      <c r="C11" s="127"/>
      <c r="D11" s="127"/>
      <c r="E11" s="127"/>
      <c r="F11" s="145" t="s">
        <v>33</v>
      </c>
      <c r="G11" s="145"/>
      <c r="H11" s="145"/>
      <c r="I11" s="145"/>
      <c r="J11" s="3"/>
    </row>
    <row r="12" spans="1:10" ht="12.75">
      <c r="A12" s="158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64" t="s">
        <v>66</v>
      </c>
      <c r="C16" s="165"/>
      <c r="D16" s="165"/>
      <c r="E16" s="155" t="s">
        <v>15</v>
      </c>
      <c r="F16" s="178">
        <v>2875</v>
      </c>
      <c r="G16" s="159"/>
      <c r="H16" s="173">
        <f>(F16)*(G16)</f>
        <v>0</v>
      </c>
      <c r="I16" s="58" t="s">
        <v>64</v>
      </c>
    </row>
    <row r="17" spans="1:9" ht="12" customHeight="1">
      <c r="A17" s="172"/>
      <c r="B17" s="166"/>
      <c r="C17" s="166"/>
      <c r="D17" s="166"/>
      <c r="E17" s="156"/>
      <c r="F17" s="179"/>
      <c r="G17" s="160"/>
      <c r="H17" s="174"/>
      <c r="I17" s="59" t="s">
        <v>42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2" t="s">
        <v>6</v>
      </c>
      <c r="B19" s="57" t="s">
        <v>138</v>
      </c>
      <c r="C19" s="10"/>
      <c r="D19" s="11"/>
      <c r="E19" s="38" t="s">
        <v>15</v>
      </c>
      <c r="F19" s="30">
        <v>2875</v>
      </c>
      <c r="G19" s="36"/>
      <c r="H19" s="31">
        <f>SUM(F19)*(G19)</f>
        <v>0</v>
      </c>
      <c r="I19" s="6" t="s">
        <v>23</v>
      </c>
    </row>
    <row r="20" spans="1:9" ht="4.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36.75" customHeight="1">
      <c r="A21" s="76" t="s">
        <v>7</v>
      </c>
      <c r="B21" s="168" t="s">
        <v>41</v>
      </c>
      <c r="C21" s="168"/>
      <c r="D21" s="169"/>
      <c r="E21" s="72" t="s">
        <v>15</v>
      </c>
      <c r="F21" s="107">
        <v>350</v>
      </c>
      <c r="G21" s="91"/>
      <c r="H21" s="75">
        <f>SUM(F21*G21)</f>
        <v>0</v>
      </c>
      <c r="I21" s="56"/>
    </row>
    <row r="22" spans="1:9" ht="4.5" customHeight="1">
      <c r="A22" s="9"/>
      <c r="B22" s="168"/>
      <c r="C22" s="168"/>
      <c r="D22" s="169"/>
      <c r="E22" s="38"/>
      <c r="F22" s="30"/>
      <c r="G22" s="36"/>
      <c r="H22" s="31"/>
      <c r="I22" s="56"/>
    </row>
    <row r="23" spans="1:9" ht="12.75" customHeight="1">
      <c r="A23" s="62" t="s">
        <v>8</v>
      </c>
      <c r="B23" s="88" t="s">
        <v>39</v>
      </c>
      <c r="C23" s="82"/>
      <c r="D23" s="83"/>
      <c r="E23" s="63" t="s">
        <v>17</v>
      </c>
      <c r="F23" s="30">
        <v>6</v>
      </c>
      <c r="G23" s="91"/>
      <c r="H23" s="75">
        <f>SUM(F23*G23)</f>
        <v>0</v>
      </c>
      <c r="I23" s="56"/>
    </row>
    <row r="24" spans="1:9" ht="5.25" customHeight="1">
      <c r="A24" s="9"/>
      <c r="B24" s="82"/>
      <c r="C24" s="82"/>
      <c r="D24" s="83"/>
      <c r="E24" s="38"/>
      <c r="F24" s="30"/>
      <c r="G24" s="36"/>
      <c r="H24" s="31"/>
      <c r="I24" s="56"/>
    </row>
    <row r="25" spans="1:9" ht="12.75" customHeight="1">
      <c r="A25" s="62" t="s">
        <v>9</v>
      </c>
      <c r="B25" s="88" t="s">
        <v>40</v>
      </c>
      <c r="C25" s="82"/>
      <c r="D25" s="83"/>
      <c r="E25" s="63" t="s">
        <v>17</v>
      </c>
      <c r="F25" s="30">
        <v>16</v>
      </c>
      <c r="G25" s="91"/>
      <c r="H25" s="75">
        <f>SUM(F25*G25)</f>
        <v>0</v>
      </c>
      <c r="I25" s="56"/>
    </row>
    <row r="26" spans="1:9" ht="4.5" customHeight="1">
      <c r="A26" s="62"/>
      <c r="B26" s="88"/>
      <c r="C26" s="82"/>
      <c r="D26" s="83"/>
      <c r="E26" s="63"/>
      <c r="F26" s="30"/>
      <c r="G26" s="91"/>
      <c r="H26" s="75"/>
      <c r="I26" s="56"/>
    </row>
    <row r="27" spans="1:9" ht="12.75" customHeight="1">
      <c r="A27" s="62" t="s">
        <v>10</v>
      </c>
      <c r="B27" s="88" t="s">
        <v>59</v>
      </c>
      <c r="C27" s="82"/>
      <c r="D27" s="83"/>
      <c r="E27" s="63" t="s">
        <v>17</v>
      </c>
      <c r="F27" s="30">
        <v>18</v>
      </c>
      <c r="G27" s="91"/>
      <c r="H27" s="75">
        <f>SUM(F27*G27)</f>
        <v>0</v>
      </c>
      <c r="I27" s="56"/>
    </row>
    <row r="28" spans="1:9" ht="5.25" customHeight="1">
      <c r="A28" s="12"/>
      <c r="B28" s="10"/>
      <c r="C28" s="10"/>
      <c r="D28" s="11"/>
      <c r="E28" s="38"/>
      <c r="F28" s="30"/>
      <c r="G28" s="36"/>
      <c r="H28" s="31"/>
      <c r="I28" s="6"/>
    </row>
    <row r="29" spans="1:9" ht="28.5" customHeight="1">
      <c r="A29" s="76" t="s">
        <v>11</v>
      </c>
      <c r="B29" s="143" t="s">
        <v>56</v>
      </c>
      <c r="C29" s="143"/>
      <c r="D29" s="144"/>
      <c r="E29" s="89" t="s">
        <v>17</v>
      </c>
      <c r="F29" s="74">
        <v>6</v>
      </c>
      <c r="G29" s="91"/>
      <c r="H29" s="75">
        <f>SUM(F29*G29)</f>
        <v>0</v>
      </c>
      <c r="I29" s="6"/>
    </row>
    <row r="30" spans="1:9" ht="5.25" customHeight="1">
      <c r="A30" s="12"/>
      <c r="B30" s="10"/>
      <c r="C30" s="10"/>
      <c r="D30" s="11"/>
      <c r="E30" s="38"/>
      <c r="F30" s="30"/>
      <c r="G30" s="36"/>
      <c r="H30" s="31"/>
      <c r="I30" s="6"/>
    </row>
    <row r="31" spans="1:9" ht="12.75">
      <c r="A31" s="12"/>
      <c r="B31" s="13" t="s">
        <v>12</v>
      </c>
      <c r="C31" s="10"/>
      <c r="D31" s="11"/>
      <c r="E31" s="38"/>
      <c r="F31" s="30"/>
      <c r="G31" s="36"/>
      <c r="H31" s="31"/>
      <c r="I31" s="6"/>
    </row>
    <row r="32" spans="1:9" ht="12.75">
      <c r="A32" s="12"/>
      <c r="B32" s="57" t="s">
        <v>13</v>
      </c>
      <c r="C32" s="10"/>
      <c r="D32" s="11"/>
      <c r="E32" s="38"/>
      <c r="F32" s="30"/>
      <c r="G32" s="36"/>
      <c r="H32" s="31"/>
      <c r="I32" s="6"/>
    </row>
    <row r="33" spans="1:9" ht="5.25" customHeight="1">
      <c r="A33" s="12"/>
      <c r="B33" s="10"/>
      <c r="C33" s="10"/>
      <c r="D33" s="11"/>
      <c r="E33" s="38"/>
      <c r="F33" s="30"/>
      <c r="G33" s="36"/>
      <c r="H33" s="31"/>
      <c r="I33" s="6"/>
    </row>
    <row r="34" spans="1:9" ht="12.75">
      <c r="A34" s="62" t="s">
        <v>58</v>
      </c>
      <c r="B34" s="57" t="s">
        <v>86</v>
      </c>
      <c r="C34" s="10"/>
      <c r="D34" s="11"/>
      <c r="E34" s="38" t="s">
        <v>16</v>
      </c>
      <c r="F34" s="30">
        <v>14</v>
      </c>
      <c r="G34" s="36"/>
      <c r="H34" s="31">
        <f>SUM(F34)*(G34)</f>
        <v>0</v>
      </c>
      <c r="I34" s="56" t="s">
        <v>20</v>
      </c>
    </row>
    <row r="35" spans="1:9" ht="5.25" customHeight="1" thickBot="1">
      <c r="A35" s="14"/>
      <c r="B35" s="15"/>
      <c r="C35" s="15"/>
      <c r="D35" s="16"/>
      <c r="E35" s="39"/>
      <c r="F35" s="17"/>
      <c r="G35" s="37"/>
      <c r="H35" s="32"/>
      <c r="I35" s="17"/>
    </row>
    <row r="36" spans="1:8" ht="22.5" customHeight="1" thickBot="1">
      <c r="A36" s="175" t="s">
        <v>19</v>
      </c>
      <c r="B36" s="176"/>
      <c r="C36" s="176"/>
      <c r="D36" s="176"/>
      <c r="E36" s="176"/>
      <c r="F36" s="176"/>
      <c r="G36" s="177"/>
      <c r="H36" s="33">
        <f>SUM(H16:H35)</f>
        <v>0</v>
      </c>
    </row>
    <row r="37" spans="1:8" ht="12.75">
      <c r="A37" s="7"/>
      <c r="B37" s="7"/>
      <c r="C37" s="7"/>
      <c r="D37" s="21"/>
      <c r="H37" s="5"/>
    </row>
    <row r="38" spans="1:8" ht="12.75">
      <c r="A38" s="7"/>
      <c r="B38" s="7"/>
      <c r="C38" s="7"/>
      <c r="D38" s="21"/>
      <c r="H38" s="5"/>
    </row>
    <row r="39" spans="1:8" ht="12.75">
      <c r="A39" s="7"/>
      <c r="B39" s="7"/>
      <c r="C39" s="7"/>
      <c r="D39" s="41"/>
      <c r="H39" s="5"/>
    </row>
    <row r="40" spans="1:8" ht="12.75">
      <c r="A40" s="7"/>
      <c r="B40" s="7"/>
      <c r="C40" s="7"/>
      <c r="D40" s="21"/>
      <c r="H40" s="5"/>
    </row>
    <row r="41" spans="1:9" ht="12.75">
      <c r="A41" s="25" t="s">
        <v>22</v>
      </c>
      <c r="B41" s="22"/>
      <c r="C41" s="40"/>
      <c r="D41" s="64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6"/>
      <c r="B43" s="26"/>
      <c r="C43" s="26"/>
      <c r="D43" s="27"/>
      <c r="E43" s="24"/>
      <c r="F43" s="24"/>
      <c r="G43" s="24"/>
      <c r="H43" s="28"/>
      <c r="I43" s="24"/>
    </row>
    <row r="44" spans="1:9" ht="12.75">
      <c r="A44" s="43"/>
      <c r="B44" s="43"/>
      <c r="C44" s="43"/>
      <c r="D44" s="21"/>
      <c r="E44" s="4"/>
      <c r="F44" s="4"/>
      <c r="G44" s="4"/>
      <c r="H44" s="5"/>
      <c r="I44" s="4"/>
    </row>
    <row r="45" spans="1:8" ht="12.75">
      <c r="A45" s="7"/>
      <c r="B45" s="7"/>
      <c r="C45" s="7"/>
      <c r="D45" s="21"/>
      <c r="H45" s="5"/>
    </row>
    <row r="46" spans="1:8" ht="12.75">
      <c r="A46" s="7"/>
      <c r="B46" s="7"/>
      <c r="C46" s="7"/>
      <c r="D46" s="21"/>
      <c r="H46" s="5"/>
    </row>
    <row r="48" ht="12.75">
      <c r="F48" s="8"/>
    </row>
    <row r="49" spans="1:9" ht="12.75">
      <c r="A49" s="170"/>
      <c r="B49" s="170"/>
      <c r="C49" s="34" t="s">
        <v>18</v>
      </c>
      <c r="D49" s="53" t="s">
        <v>72</v>
      </c>
      <c r="G49" s="154"/>
      <c r="H49" s="154"/>
      <c r="I49" s="154"/>
    </row>
    <row r="50" spans="6:9" ht="12.75">
      <c r="F50" s="8"/>
      <c r="G50" s="126" t="s">
        <v>14</v>
      </c>
      <c r="H50" s="127"/>
      <c r="I50" s="127"/>
    </row>
    <row r="51" spans="1:3" ht="12.75">
      <c r="A51" s="35"/>
      <c r="B51" s="35"/>
      <c r="C51" s="35"/>
    </row>
  </sheetData>
  <sheetProtection/>
  <mergeCells count="30">
    <mergeCell ref="A9:E9"/>
    <mergeCell ref="B21:D22"/>
    <mergeCell ref="G50:I50"/>
    <mergeCell ref="A12:I12"/>
    <mergeCell ref="A49:B49"/>
    <mergeCell ref="A16:A17"/>
    <mergeCell ref="H16:H17"/>
    <mergeCell ref="H14:H15"/>
    <mergeCell ref="A36:G36"/>
    <mergeCell ref="F16:F17"/>
    <mergeCell ref="A11:E11"/>
    <mergeCell ref="G16:G17"/>
    <mergeCell ref="A2:I2"/>
    <mergeCell ref="F14:F15"/>
    <mergeCell ref="G14:G15"/>
    <mergeCell ref="A5:I5"/>
    <mergeCell ref="B16:D17"/>
    <mergeCell ref="A10:E10"/>
    <mergeCell ref="A8:E8"/>
    <mergeCell ref="E14:E15"/>
    <mergeCell ref="B29:D29"/>
    <mergeCell ref="F11:I11"/>
    <mergeCell ref="F8:I8"/>
    <mergeCell ref="A14:D15"/>
    <mergeCell ref="A7:D7"/>
    <mergeCell ref="G49:I49"/>
    <mergeCell ref="I14:I15"/>
    <mergeCell ref="E16:E17"/>
    <mergeCell ref="F9:I9"/>
    <mergeCell ref="F10:I10"/>
  </mergeCells>
  <printOptions/>
  <pageMargins left="0.5905511811023623" right="0.3937007874015748" top="0.3937007874015748" bottom="0" header="0.5118110236220472" footer="0.1968503937007874"/>
  <pageSetup fitToHeight="1" fitToWidth="1" horizontalDpi="600" verticalDpi="600" orientation="portrait" paperSize="9" scale="95" r:id="rId2"/>
  <headerFooter alignWithMargins="0">
    <oddFooter>&amp;R
&amp;D    tilbudslister&amp;F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">
      <selection activeCell="O11" sqref="O11"/>
    </sheetView>
  </sheetViews>
  <sheetFormatPr defaultColWidth="9.140625" defaultRowHeight="12.75"/>
  <cols>
    <col min="1" max="1" width="3.7109375" style="0" customWidth="1"/>
    <col min="4" max="4" width="15.140625" style="0" customWidth="1"/>
    <col min="5" max="5" width="6.140625" style="0" customWidth="1"/>
    <col min="6" max="6" width="8.7109375" style="0" customWidth="1"/>
    <col min="7" max="7" width="14.281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68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226" t="s">
        <v>29</v>
      </c>
      <c r="B7" s="226"/>
      <c r="C7" s="226"/>
      <c r="D7" s="226"/>
      <c r="F7" s="29"/>
      <c r="G7" s="29"/>
      <c r="H7" s="29"/>
      <c r="I7" s="29"/>
    </row>
    <row r="8" spans="1:5" ht="12.75">
      <c r="A8" s="94" t="s">
        <v>124</v>
      </c>
      <c r="B8" s="94"/>
      <c r="C8" s="94"/>
      <c r="D8" s="94"/>
      <c r="E8" s="94"/>
    </row>
    <row r="9" spans="1:9" ht="12.75">
      <c r="A9" s="227" t="s">
        <v>136</v>
      </c>
      <c r="B9" s="228"/>
      <c r="C9" s="228"/>
      <c r="D9" s="228"/>
      <c r="E9" s="228"/>
      <c r="F9" s="157" t="s">
        <v>45</v>
      </c>
      <c r="G9" s="157"/>
      <c r="H9" s="157"/>
      <c r="I9" s="157"/>
    </row>
    <row r="10" spans="1:9" ht="12.75">
      <c r="A10" s="229" t="s">
        <v>53</v>
      </c>
      <c r="B10" s="230"/>
      <c r="C10" s="230"/>
      <c r="D10" s="230"/>
      <c r="E10" s="230"/>
      <c r="F10" s="157" t="s">
        <v>46</v>
      </c>
      <c r="G10" s="157"/>
      <c r="H10" s="157"/>
      <c r="I10" s="157"/>
    </row>
    <row r="11" spans="1:9" ht="12.75">
      <c r="A11" s="229" t="s">
        <v>120</v>
      </c>
      <c r="B11" s="230"/>
      <c r="C11" s="230"/>
      <c r="D11" s="230"/>
      <c r="E11" s="230"/>
      <c r="F11" s="231" t="s">
        <v>125</v>
      </c>
      <c r="G11" s="232"/>
      <c r="H11" s="232"/>
      <c r="I11" s="232"/>
    </row>
    <row r="12" spans="1:9" ht="12.75">
      <c r="A12" s="229" t="s">
        <v>155</v>
      </c>
      <c r="B12" s="230"/>
      <c r="C12" s="230"/>
      <c r="D12" s="230"/>
      <c r="E12" s="230"/>
      <c r="F12" s="230"/>
      <c r="G12" s="230"/>
      <c r="H12" s="230"/>
      <c r="I12" s="230"/>
    </row>
    <row r="13" ht="13.5" thickBot="1"/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233" t="s">
        <v>4</v>
      </c>
      <c r="B16" s="235" t="s">
        <v>148</v>
      </c>
      <c r="C16" s="236"/>
      <c r="D16" s="237"/>
      <c r="E16" s="238" t="s">
        <v>15</v>
      </c>
      <c r="F16" s="178">
        <v>1611</v>
      </c>
      <c r="G16" s="159"/>
      <c r="H16" s="173">
        <f>SUM(F16)*(G16)</f>
        <v>0</v>
      </c>
      <c r="I16" s="109" t="s">
        <v>43</v>
      </c>
    </row>
    <row r="17" spans="1:9" ht="12.75">
      <c r="A17" s="234"/>
      <c r="B17" s="225"/>
      <c r="C17" s="225"/>
      <c r="D17" s="224"/>
      <c r="E17" s="239"/>
      <c r="F17" s="179"/>
      <c r="G17" s="160"/>
      <c r="H17" s="174"/>
      <c r="I17" s="111" t="s">
        <v>44</v>
      </c>
    </row>
    <row r="18" spans="1:9" ht="5.25" customHeight="1">
      <c r="A18" s="112"/>
      <c r="B18" s="4"/>
      <c r="C18" s="4"/>
      <c r="D18" s="4"/>
      <c r="E18" s="113"/>
      <c r="F18" s="30"/>
      <c r="G18" s="36"/>
      <c r="H18" s="31"/>
      <c r="I18" s="114"/>
    </row>
    <row r="19" spans="1:9" ht="21" customHeight="1">
      <c r="A19" s="112" t="s">
        <v>6</v>
      </c>
      <c r="B19" s="221" t="s">
        <v>121</v>
      </c>
      <c r="C19" s="222"/>
      <c r="D19" s="224"/>
      <c r="E19" s="113" t="s">
        <v>15</v>
      </c>
      <c r="F19" s="30">
        <v>1611</v>
      </c>
      <c r="G19" s="36"/>
      <c r="H19" s="31">
        <f>SUM(F19)*(G19)</f>
        <v>0</v>
      </c>
      <c r="I19" s="114" t="s">
        <v>30</v>
      </c>
    </row>
    <row r="20" spans="1:9" ht="3.75" customHeight="1">
      <c r="A20" s="112"/>
      <c r="B20" s="225"/>
      <c r="C20" s="225"/>
      <c r="D20" s="224"/>
      <c r="E20" s="113"/>
      <c r="F20" s="30"/>
      <c r="G20" s="36"/>
      <c r="H20" s="31"/>
      <c r="I20" s="114"/>
    </row>
    <row r="21" spans="1:9" ht="20.25" customHeight="1">
      <c r="A21" s="115" t="s">
        <v>7</v>
      </c>
      <c r="B21" s="240" t="s">
        <v>152</v>
      </c>
      <c r="C21" s="240"/>
      <c r="D21" s="241"/>
      <c r="E21" s="110" t="s">
        <v>122</v>
      </c>
      <c r="F21" s="74">
        <v>1</v>
      </c>
      <c r="G21" s="91"/>
      <c r="H21" s="75">
        <f>SUM(F21*G21)</f>
        <v>0</v>
      </c>
      <c r="I21" s="114"/>
    </row>
    <row r="22" spans="1:9" ht="5.25" customHeight="1">
      <c r="A22" s="115"/>
      <c r="B22" s="122"/>
      <c r="C22" s="122"/>
      <c r="D22" s="123"/>
      <c r="E22" s="110"/>
      <c r="F22" s="74"/>
      <c r="G22" s="91"/>
      <c r="H22" s="75"/>
      <c r="I22" s="114"/>
    </row>
    <row r="23" spans="1:9" ht="14.25" customHeight="1">
      <c r="A23" s="115" t="s">
        <v>8</v>
      </c>
      <c r="B23" s="108" t="s">
        <v>151</v>
      </c>
      <c r="C23" s="122"/>
      <c r="D23" s="123"/>
      <c r="E23" s="110" t="s">
        <v>122</v>
      </c>
      <c r="F23" s="74">
        <v>4</v>
      </c>
      <c r="G23" s="91"/>
      <c r="H23" s="75">
        <f>SUM(F23*G24)</f>
        <v>0</v>
      </c>
      <c r="I23" s="114"/>
    </row>
    <row r="24" spans="1:9" ht="6" customHeight="1">
      <c r="A24" s="112"/>
      <c r="B24" s="94"/>
      <c r="D24" s="20"/>
      <c r="E24" s="113"/>
      <c r="F24" s="30"/>
      <c r="G24" s="36"/>
      <c r="H24" s="31"/>
      <c r="I24" s="114"/>
    </row>
    <row r="25" spans="1:9" ht="16.5" customHeight="1">
      <c r="A25" s="112"/>
      <c r="B25" s="242" t="s">
        <v>12</v>
      </c>
      <c r="C25" s="242"/>
      <c r="D25" s="243"/>
      <c r="E25" s="113"/>
      <c r="F25" s="30"/>
      <c r="G25" s="77"/>
      <c r="H25" s="31"/>
      <c r="I25" s="114"/>
    </row>
    <row r="26" spans="1:9" ht="15" customHeight="1">
      <c r="A26" s="116"/>
      <c r="B26" t="s">
        <v>13</v>
      </c>
      <c r="D26" s="20"/>
      <c r="E26" s="113"/>
      <c r="F26" s="30"/>
      <c r="G26" s="36"/>
      <c r="H26" s="31"/>
      <c r="I26" s="114"/>
    </row>
    <row r="27" spans="1:9" ht="6.75" customHeight="1">
      <c r="A27" s="117"/>
      <c r="D27" s="20"/>
      <c r="E27" s="113"/>
      <c r="F27" s="30"/>
      <c r="G27" s="36"/>
      <c r="H27" s="31"/>
      <c r="I27" s="114"/>
    </row>
    <row r="28" spans="1:9" ht="13.5" customHeight="1">
      <c r="A28" s="115" t="s">
        <v>9</v>
      </c>
      <c r="B28" s="121" t="s">
        <v>123</v>
      </c>
      <c r="D28" s="20"/>
      <c r="E28" s="113" t="s">
        <v>16</v>
      </c>
      <c r="F28" s="30">
        <v>13</v>
      </c>
      <c r="G28" s="36"/>
      <c r="H28" s="31">
        <f>SUM(F28*G28)</f>
        <v>0</v>
      </c>
      <c r="I28" s="114" t="s">
        <v>47</v>
      </c>
    </row>
    <row r="29" spans="1:9" ht="5.25" customHeight="1" thickBot="1">
      <c r="A29" s="118"/>
      <c r="B29" s="67"/>
      <c r="C29" s="67"/>
      <c r="D29" s="68"/>
      <c r="E29" s="119"/>
      <c r="F29" s="120"/>
      <c r="G29" s="37"/>
      <c r="H29" s="32"/>
      <c r="I29" s="120"/>
    </row>
    <row r="30" spans="1:8" ht="22.5" customHeight="1" thickBot="1">
      <c r="A30" s="244" t="s">
        <v>19</v>
      </c>
      <c r="B30" s="245"/>
      <c r="C30" s="245"/>
      <c r="D30" s="245"/>
      <c r="E30" s="245"/>
      <c r="F30" s="245"/>
      <c r="G30" s="246"/>
      <c r="H30" s="33">
        <f>SUM(H16:H29)</f>
        <v>0</v>
      </c>
    </row>
    <row r="31" spans="1:8" ht="12.75">
      <c r="A31" s="7"/>
      <c r="B31" s="7"/>
      <c r="C31" s="7"/>
      <c r="D31" s="7"/>
      <c r="H31" s="8"/>
    </row>
    <row r="32" spans="1:8" ht="12.75">
      <c r="A32" s="7"/>
      <c r="B32" s="7"/>
      <c r="C32" s="7"/>
      <c r="D32" s="7"/>
      <c r="H32" s="8"/>
    </row>
    <row r="33" spans="1:8" ht="12.75">
      <c r="A33" s="7"/>
      <c r="B33" s="7"/>
      <c r="C33" s="7"/>
      <c r="D33" s="71"/>
      <c r="H33" s="8"/>
    </row>
    <row r="34" spans="1:8" ht="12.75">
      <c r="A34" s="7"/>
      <c r="B34" s="7"/>
      <c r="C34" s="7"/>
      <c r="D34" s="7"/>
      <c r="H34" s="8"/>
    </row>
    <row r="35" spans="1:9" ht="12.75">
      <c r="A35" s="25" t="s">
        <v>22</v>
      </c>
      <c r="B35" s="22"/>
      <c r="C35" s="22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6"/>
      <c r="B37" s="26"/>
      <c r="C37" s="26"/>
      <c r="D37" s="26"/>
      <c r="E37" s="24"/>
      <c r="F37" s="24"/>
      <c r="G37" s="24"/>
      <c r="H37" s="28"/>
      <c r="I37" s="24"/>
    </row>
    <row r="38" spans="1:8" ht="12.75">
      <c r="A38" s="7"/>
      <c r="B38" s="7"/>
      <c r="C38" s="7"/>
      <c r="D38" s="7"/>
      <c r="H38" s="8"/>
    </row>
    <row r="39" spans="1:8" ht="12.75">
      <c r="A39" s="7"/>
      <c r="B39" s="7"/>
      <c r="C39" s="7"/>
      <c r="D39" s="7"/>
      <c r="H39" s="8"/>
    </row>
    <row r="40" spans="1:8" ht="12.75">
      <c r="A40" s="7"/>
      <c r="B40" s="7"/>
      <c r="C40" s="7"/>
      <c r="D40" s="7"/>
      <c r="H40" s="8"/>
    </row>
    <row r="42" ht="12.75">
      <c r="F42" s="8"/>
    </row>
    <row r="43" spans="1:9" ht="12.75">
      <c r="A43" s="247"/>
      <c r="B43" s="247"/>
      <c r="C43" s="34" t="s">
        <v>18</v>
      </c>
      <c r="D43" s="53" t="s">
        <v>73</v>
      </c>
      <c r="G43" s="248"/>
      <c r="H43" s="248"/>
      <c r="I43" s="248"/>
    </row>
    <row r="44" spans="6:9" ht="12.75">
      <c r="F44" s="8"/>
      <c r="G44" s="193" t="s">
        <v>14</v>
      </c>
      <c r="H44" s="230"/>
      <c r="I44" s="230"/>
    </row>
    <row r="45" spans="1:3" ht="12.75">
      <c r="A45" s="35"/>
      <c r="B45" s="35"/>
      <c r="C45" s="35"/>
    </row>
    <row r="47" spans="1:3" ht="12.75">
      <c r="A47" s="35"/>
      <c r="B47" s="35"/>
      <c r="C47" s="35"/>
    </row>
    <row r="52" ht="14.25" customHeight="1"/>
    <row r="53" ht="13.5" customHeight="1"/>
  </sheetData>
  <sheetProtection/>
  <mergeCells count="29">
    <mergeCell ref="G44:I44"/>
    <mergeCell ref="B21:D21"/>
    <mergeCell ref="B25:D25"/>
    <mergeCell ref="A30:G30"/>
    <mergeCell ref="A43:B43"/>
    <mergeCell ref="G43:I43"/>
    <mergeCell ref="A16:A17"/>
    <mergeCell ref="B16:D17"/>
    <mergeCell ref="E16:E17"/>
    <mergeCell ref="F16:F17"/>
    <mergeCell ref="G16:G17"/>
    <mergeCell ref="H16:H17"/>
    <mergeCell ref="A12:I12"/>
    <mergeCell ref="A14:D15"/>
    <mergeCell ref="E14:E15"/>
    <mergeCell ref="F14:F15"/>
    <mergeCell ref="G14:G15"/>
    <mergeCell ref="H14:H15"/>
    <mergeCell ref="I14:I15"/>
    <mergeCell ref="B19:D20"/>
    <mergeCell ref="A2:I2"/>
    <mergeCell ref="A5:I5"/>
    <mergeCell ref="A7:D7"/>
    <mergeCell ref="A9:E9"/>
    <mergeCell ref="F9:I9"/>
    <mergeCell ref="A10:E10"/>
    <mergeCell ref="F10:I10"/>
    <mergeCell ref="A11:E11"/>
    <mergeCell ref="F11:I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G32" sqref="G32"/>
    </sheetView>
  </sheetViews>
  <sheetFormatPr defaultColWidth="9.140625" defaultRowHeight="12.75"/>
  <cols>
    <col min="1" max="1" width="3.7109375" style="0" customWidth="1"/>
    <col min="4" max="4" width="18.421875" style="0" customWidth="1"/>
    <col min="5" max="5" width="6.140625" style="0" customWidth="1"/>
    <col min="6" max="6" width="8.7109375" style="0" customWidth="1"/>
    <col min="7" max="7" width="13.85156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68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61" t="s">
        <v>83</v>
      </c>
      <c r="B8" s="61"/>
      <c r="C8" s="61"/>
      <c r="D8" s="61"/>
      <c r="E8" s="61"/>
      <c r="F8" s="3"/>
      <c r="G8" s="3"/>
      <c r="H8" s="3"/>
      <c r="I8" s="3"/>
      <c r="J8" s="3"/>
    </row>
    <row r="9" spans="1:10" ht="12.75">
      <c r="A9" s="158" t="s">
        <v>84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53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74</v>
      </c>
      <c r="B11" s="127"/>
      <c r="C11" s="127"/>
      <c r="D11" s="127"/>
      <c r="E11" s="127"/>
      <c r="F11" s="157" t="s">
        <v>33</v>
      </c>
      <c r="G11" s="180"/>
      <c r="H11" s="180"/>
      <c r="I11" s="180"/>
      <c r="J11" s="3"/>
    </row>
    <row r="12" spans="1:10" ht="12.75">
      <c r="A12" s="158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66</v>
      </c>
      <c r="C16" s="182"/>
      <c r="D16" s="183"/>
      <c r="E16" s="186" t="s">
        <v>15</v>
      </c>
      <c r="F16" s="178">
        <v>2100</v>
      </c>
      <c r="G16" s="159"/>
      <c r="H16" s="173">
        <f>(F16)*(G16)</f>
        <v>0</v>
      </c>
      <c r="I16" s="55" t="s">
        <v>43</v>
      </c>
    </row>
    <row r="17" spans="1:9" ht="12.75">
      <c r="A17" s="172"/>
      <c r="B17" s="184"/>
      <c r="C17" s="184"/>
      <c r="D17" s="185"/>
      <c r="E17" s="187"/>
      <c r="F17" s="179"/>
      <c r="G17" s="160"/>
      <c r="H17" s="174"/>
      <c r="I17" s="54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139</v>
      </c>
      <c r="C19" s="10"/>
      <c r="D19" s="11"/>
      <c r="E19" s="38" t="s">
        <v>15</v>
      </c>
      <c r="F19" s="30">
        <v>2100</v>
      </c>
      <c r="G19" s="36"/>
      <c r="H19" s="31">
        <f>SUM(F19)*(G19)</f>
        <v>0</v>
      </c>
      <c r="I19" s="73" t="s">
        <v>30</v>
      </c>
    </row>
    <row r="20" spans="1:9" ht="4.5" customHeight="1">
      <c r="A20" s="9"/>
      <c r="B20" s="10"/>
      <c r="C20" s="10"/>
      <c r="D20" s="11"/>
      <c r="E20" s="38"/>
      <c r="F20" s="30"/>
      <c r="G20" s="36"/>
      <c r="H20" s="31"/>
      <c r="I20" s="6"/>
    </row>
    <row r="21" spans="1:9" ht="40.5" customHeight="1">
      <c r="A21" s="92" t="s">
        <v>7</v>
      </c>
      <c r="B21" s="168" t="s">
        <v>41</v>
      </c>
      <c r="C21" s="168"/>
      <c r="D21" s="169"/>
      <c r="E21" s="72" t="s">
        <v>15</v>
      </c>
      <c r="F21" s="74">
        <v>450</v>
      </c>
      <c r="G21" s="91"/>
      <c r="H21" s="75">
        <f>SUM(F21)*(G21)</f>
        <v>0</v>
      </c>
      <c r="I21" s="73" t="s">
        <v>30</v>
      </c>
    </row>
    <row r="22" spans="1:9" ht="6" customHeight="1">
      <c r="A22" s="92"/>
      <c r="B22" s="85"/>
      <c r="C22" s="85"/>
      <c r="D22" s="86"/>
      <c r="E22" s="72"/>
      <c r="F22" s="74"/>
      <c r="G22" s="36"/>
      <c r="H22" s="75"/>
      <c r="I22" s="6"/>
    </row>
    <row r="23" spans="1:9" ht="30" customHeight="1">
      <c r="A23" s="92" t="s">
        <v>8</v>
      </c>
      <c r="B23" s="143" t="s">
        <v>56</v>
      </c>
      <c r="C23" s="143"/>
      <c r="D23" s="144"/>
      <c r="E23" s="72" t="s">
        <v>17</v>
      </c>
      <c r="F23" s="74">
        <v>13</v>
      </c>
      <c r="G23" s="91"/>
      <c r="H23" s="75">
        <f>SUM(F23*G23)</f>
        <v>0</v>
      </c>
      <c r="I23" s="6"/>
    </row>
    <row r="24" spans="1:9" ht="4.5" customHeight="1">
      <c r="A24" s="92"/>
      <c r="B24" s="95"/>
      <c r="C24" s="95"/>
      <c r="D24" s="96"/>
      <c r="E24" s="72"/>
      <c r="F24" s="74"/>
      <c r="G24" s="36"/>
      <c r="H24" s="75"/>
      <c r="I24" s="6"/>
    </row>
    <row r="25" spans="1:9" ht="13.5" customHeight="1">
      <c r="A25" s="92" t="s">
        <v>9</v>
      </c>
      <c r="B25" s="88" t="s">
        <v>40</v>
      </c>
      <c r="C25" s="95"/>
      <c r="D25" s="96"/>
      <c r="E25" s="72" t="s">
        <v>17</v>
      </c>
      <c r="F25" s="74">
        <v>27</v>
      </c>
      <c r="G25" s="91"/>
      <c r="H25" s="75">
        <f>SUM(F25*G25)</f>
        <v>0</v>
      </c>
      <c r="I25" s="6"/>
    </row>
    <row r="26" spans="1:9" ht="6" customHeight="1">
      <c r="A26" s="92"/>
      <c r="B26" s="88"/>
      <c r="C26" s="95"/>
      <c r="D26" s="96"/>
      <c r="E26" s="72"/>
      <c r="F26" s="74"/>
      <c r="G26" s="36"/>
      <c r="H26" s="75"/>
      <c r="I26" s="6"/>
    </row>
    <row r="27" spans="1:9" ht="13.5" customHeight="1">
      <c r="A27" s="92" t="s">
        <v>10</v>
      </c>
      <c r="B27" s="57" t="s">
        <v>39</v>
      </c>
      <c r="C27" s="95"/>
      <c r="D27" s="96"/>
      <c r="E27" s="72" t="s">
        <v>17</v>
      </c>
      <c r="F27" s="74">
        <v>6</v>
      </c>
      <c r="G27" s="91"/>
      <c r="H27" s="75">
        <f>SUM(F27*G27)</f>
        <v>0</v>
      </c>
      <c r="I27" s="6"/>
    </row>
    <row r="28" spans="1:9" ht="6" customHeight="1">
      <c r="A28" s="9"/>
      <c r="B28" s="57"/>
      <c r="C28" s="10"/>
      <c r="D28" s="11"/>
      <c r="E28" s="38"/>
      <c r="F28" s="30"/>
      <c r="G28" s="36"/>
      <c r="H28" s="31"/>
      <c r="I28" s="6"/>
    </row>
    <row r="29" spans="1:9" ht="12.75">
      <c r="A29" s="12"/>
      <c r="B29" s="13" t="s">
        <v>12</v>
      </c>
      <c r="C29" s="10"/>
      <c r="D29" s="11"/>
      <c r="E29" s="38"/>
      <c r="F29" s="30"/>
      <c r="G29" s="36"/>
      <c r="H29" s="31"/>
      <c r="I29" s="6"/>
    </row>
    <row r="30" spans="1:9" ht="12.75">
      <c r="A30" s="12"/>
      <c r="B30" s="10" t="s">
        <v>13</v>
      </c>
      <c r="C30" s="10"/>
      <c r="D30" s="11"/>
      <c r="E30" s="38"/>
      <c r="F30" s="30"/>
      <c r="G30" s="36"/>
      <c r="H30" s="31"/>
      <c r="I30" s="6"/>
    </row>
    <row r="31" spans="1:9" ht="5.25" customHeight="1">
      <c r="A31" s="12"/>
      <c r="B31" s="10"/>
      <c r="C31" s="10"/>
      <c r="D31" s="11"/>
      <c r="E31" s="38"/>
      <c r="F31" s="30"/>
      <c r="G31" s="36"/>
      <c r="H31" s="31"/>
      <c r="I31" s="6"/>
    </row>
    <row r="32" spans="1:9" ht="12.75">
      <c r="A32" s="62" t="s">
        <v>85</v>
      </c>
      <c r="B32" s="90" t="s">
        <v>86</v>
      </c>
      <c r="C32" s="10"/>
      <c r="D32" s="11"/>
      <c r="E32" s="38" t="s">
        <v>16</v>
      </c>
      <c r="F32" s="125">
        <v>10</v>
      </c>
      <c r="G32" s="91"/>
      <c r="H32" s="75">
        <f>SUM(F32)*(G32)</f>
        <v>0</v>
      </c>
      <c r="I32" s="56" t="s">
        <v>20</v>
      </c>
    </row>
    <row r="33" spans="1:9" ht="5.25" customHeight="1" thickBot="1">
      <c r="A33" s="14"/>
      <c r="B33" s="15"/>
      <c r="C33" s="15"/>
      <c r="D33" s="16"/>
      <c r="E33" s="39"/>
      <c r="F33" s="17"/>
      <c r="G33" s="37"/>
      <c r="H33" s="32"/>
      <c r="I33" s="17"/>
    </row>
    <row r="34" spans="1:8" ht="22.5" customHeight="1" thickBot="1">
      <c r="A34" s="175" t="s">
        <v>19</v>
      </c>
      <c r="B34" s="176"/>
      <c r="C34" s="176"/>
      <c r="D34" s="176"/>
      <c r="E34" s="176"/>
      <c r="F34" s="176"/>
      <c r="G34" s="177"/>
      <c r="H34" s="33">
        <f>SUM(H16:H33)</f>
        <v>0</v>
      </c>
    </row>
    <row r="35" spans="1:8" ht="12.75">
      <c r="A35" s="7"/>
      <c r="B35" s="7"/>
      <c r="C35" s="7"/>
      <c r="D35" s="21"/>
      <c r="H35" s="5"/>
    </row>
    <row r="36" spans="1:8" ht="12.75">
      <c r="A36" s="7"/>
      <c r="B36" s="7"/>
      <c r="C36" s="7"/>
      <c r="D36" s="21"/>
      <c r="H36" s="5"/>
    </row>
    <row r="37" spans="1:8" ht="12.75">
      <c r="A37" s="7"/>
      <c r="B37" s="7"/>
      <c r="C37" s="7"/>
      <c r="D37" s="41"/>
      <c r="H37" s="5"/>
    </row>
    <row r="38" spans="1:8" ht="12.75">
      <c r="A38" s="7"/>
      <c r="B38" s="7"/>
      <c r="C38" s="7"/>
      <c r="D38" s="21"/>
      <c r="H38" s="5"/>
    </row>
    <row r="39" spans="1:9" ht="12.75">
      <c r="A39" s="25" t="s">
        <v>22</v>
      </c>
      <c r="B39" s="22"/>
      <c r="C39" s="40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6"/>
      <c r="B41" s="26"/>
      <c r="C41" s="26"/>
      <c r="D41" s="27"/>
      <c r="E41" s="24"/>
      <c r="F41" s="24"/>
      <c r="G41" s="24"/>
      <c r="H41" s="28"/>
      <c r="I41" s="24"/>
    </row>
    <row r="42" spans="1:9" ht="12.75">
      <c r="A42" s="43"/>
      <c r="B42" s="43"/>
      <c r="C42" s="43"/>
      <c r="D42" s="21"/>
      <c r="E42" s="4"/>
      <c r="F42" s="4"/>
      <c r="G42" s="4"/>
      <c r="H42" s="5"/>
      <c r="I42" s="4"/>
    </row>
    <row r="43" spans="1:8" ht="12.75">
      <c r="A43" s="7"/>
      <c r="B43" s="7"/>
      <c r="C43" s="7"/>
      <c r="D43" s="21"/>
      <c r="H43" s="5"/>
    </row>
    <row r="44" spans="1:8" ht="12.75">
      <c r="A44" s="7"/>
      <c r="B44" s="7"/>
      <c r="C44" s="7"/>
      <c r="D44" s="21"/>
      <c r="H44" s="5"/>
    </row>
    <row r="46" ht="12.75">
      <c r="F46" s="8"/>
    </row>
    <row r="47" spans="1:9" ht="12.75">
      <c r="A47" s="170"/>
      <c r="B47" s="170"/>
      <c r="C47" s="34" t="s">
        <v>18</v>
      </c>
      <c r="D47" s="53" t="s">
        <v>73</v>
      </c>
      <c r="G47" s="154"/>
      <c r="H47" s="154"/>
      <c r="I47" s="154"/>
    </row>
    <row r="48" spans="6:9" ht="12.75">
      <c r="F48" s="8"/>
      <c r="G48" s="126" t="s">
        <v>14</v>
      </c>
      <c r="H48" s="127"/>
      <c r="I48" s="127"/>
    </row>
    <row r="49" spans="1:3" ht="12.75">
      <c r="A49" s="35"/>
      <c r="B49" s="35"/>
      <c r="C49" s="35"/>
    </row>
    <row r="51" spans="1:3" ht="12.75">
      <c r="A51" s="35"/>
      <c r="B51" s="35"/>
      <c r="C51" s="35"/>
    </row>
    <row r="56" ht="14.25" customHeight="1"/>
    <row r="57" ht="13.5" customHeight="1"/>
  </sheetData>
  <sheetProtection/>
  <mergeCells count="28">
    <mergeCell ref="A16:A17"/>
    <mergeCell ref="B16:D17"/>
    <mergeCell ref="E16:E17"/>
    <mergeCell ref="F16:F17"/>
    <mergeCell ref="G16:G17"/>
    <mergeCell ref="H16:H17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2:I2"/>
    <mergeCell ref="A5:I5"/>
    <mergeCell ref="A7:D7"/>
    <mergeCell ref="A9:E9"/>
    <mergeCell ref="F9:I9"/>
    <mergeCell ref="A10:E10"/>
    <mergeCell ref="F10:I10"/>
    <mergeCell ref="B21:D21"/>
    <mergeCell ref="B23:D23"/>
    <mergeCell ref="A34:G34"/>
    <mergeCell ref="A47:B47"/>
    <mergeCell ref="G47:I47"/>
    <mergeCell ref="G48:I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3">
      <selection activeCell="G38" sqref="G38"/>
    </sheetView>
  </sheetViews>
  <sheetFormatPr defaultColWidth="9.140625" defaultRowHeight="12.75"/>
  <cols>
    <col min="1" max="1" width="3.00390625" style="0" customWidth="1"/>
    <col min="4" max="4" width="18.421875" style="0" customWidth="1"/>
    <col min="5" max="5" width="6.7109375" style="0" customWidth="1"/>
    <col min="6" max="6" width="8.8515625" style="0" customWidth="1"/>
    <col min="7" max="7" width="10.8515625" style="0" customWidth="1"/>
    <col min="8" max="8" width="12.8515625" style="0" customWidth="1"/>
    <col min="9" max="9" width="16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167" t="s">
        <v>105</v>
      </c>
      <c r="B8" s="167"/>
      <c r="C8" s="167"/>
      <c r="D8" s="167"/>
      <c r="E8" s="167"/>
      <c r="F8" s="146"/>
      <c r="G8" s="146"/>
      <c r="H8" s="146"/>
      <c r="I8" s="146"/>
      <c r="J8" s="3"/>
    </row>
    <row r="9" spans="1:10" ht="12.75">
      <c r="A9" s="167" t="s">
        <v>116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53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75</v>
      </c>
      <c r="B11" s="127"/>
      <c r="C11" s="127"/>
      <c r="D11" s="127"/>
      <c r="E11" s="127"/>
      <c r="F11" s="145" t="s">
        <v>33</v>
      </c>
      <c r="G11" s="193"/>
      <c r="H11" s="193"/>
      <c r="I11" s="193"/>
      <c r="J11" s="3"/>
    </row>
    <row r="12" spans="1:10" ht="12.75">
      <c r="A12" s="158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66</v>
      </c>
      <c r="C16" s="182"/>
      <c r="D16" s="183"/>
      <c r="E16" s="155" t="s">
        <v>15</v>
      </c>
      <c r="F16" s="178">
        <v>1218</v>
      </c>
      <c r="G16" s="159"/>
      <c r="H16" s="173">
        <f>SUM(F16*G16)</f>
        <v>0</v>
      </c>
      <c r="I16" s="55" t="s">
        <v>64</v>
      </c>
    </row>
    <row r="17" spans="1:9" ht="12" customHeight="1">
      <c r="A17" s="172"/>
      <c r="B17" s="184"/>
      <c r="C17" s="184"/>
      <c r="D17" s="185"/>
      <c r="E17" s="156"/>
      <c r="F17" s="179"/>
      <c r="G17" s="160"/>
      <c r="H17" s="174"/>
      <c r="I17" s="59" t="s">
        <v>42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5" customHeight="1">
      <c r="A19" s="76" t="s">
        <v>6</v>
      </c>
      <c r="B19" s="103" t="s">
        <v>139</v>
      </c>
      <c r="C19" s="10"/>
      <c r="D19" s="11"/>
      <c r="E19" s="63" t="s">
        <v>15</v>
      </c>
      <c r="F19" s="30">
        <v>1218</v>
      </c>
      <c r="G19" s="36"/>
      <c r="H19" s="31">
        <f>SUM(F19*G19)</f>
        <v>0</v>
      </c>
      <c r="I19" s="6" t="s">
        <v>23</v>
      </c>
    </row>
    <row r="20" spans="1:9" ht="4.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11" ht="12.75">
      <c r="A21" s="9" t="s">
        <v>7</v>
      </c>
      <c r="B21" s="189" t="s">
        <v>49</v>
      </c>
      <c r="C21" s="189"/>
      <c r="D21" s="190"/>
      <c r="E21" s="38" t="s">
        <v>16</v>
      </c>
      <c r="F21" s="98">
        <v>5</v>
      </c>
      <c r="G21" s="36"/>
      <c r="H21" s="31">
        <f>SUM(F21)*(G21)</f>
        <v>0</v>
      </c>
      <c r="I21" s="56" t="s">
        <v>23</v>
      </c>
      <c r="K21" s="94"/>
    </row>
    <row r="22" spans="1:9" ht="6" customHeight="1">
      <c r="A22" s="9"/>
      <c r="B22" s="82"/>
      <c r="C22" s="82"/>
      <c r="D22" s="83"/>
      <c r="E22" s="38"/>
      <c r="F22" s="30"/>
      <c r="G22" s="36"/>
      <c r="H22" s="31"/>
      <c r="I22" s="56"/>
    </row>
    <row r="23" spans="1:11" ht="12.75">
      <c r="A23" s="191" t="s">
        <v>8</v>
      </c>
      <c r="B23" s="168" t="s">
        <v>41</v>
      </c>
      <c r="C23" s="168"/>
      <c r="D23" s="169"/>
      <c r="E23" s="188" t="s">
        <v>15</v>
      </c>
      <c r="F23" s="179">
        <v>200</v>
      </c>
      <c r="G23" s="160"/>
      <c r="H23" s="174">
        <f>SUM(F23*G23)</f>
        <v>0</v>
      </c>
      <c r="I23" s="188" t="s">
        <v>23</v>
      </c>
      <c r="K23" s="94"/>
    </row>
    <row r="24" spans="1:9" ht="27" customHeight="1">
      <c r="A24" s="192"/>
      <c r="B24" s="168"/>
      <c r="C24" s="168"/>
      <c r="D24" s="169"/>
      <c r="E24" s="156"/>
      <c r="F24" s="179"/>
      <c r="G24" s="160"/>
      <c r="H24" s="174"/>
      <c r="I24" s="188"/>
    </row>
    <row r="25" spans="1:9" ht="5.25" customHeight="1">
      <c r="A25" s="92"/>
      <c r="B25" s="85"/>
      <c r="C25" s="85"/>
      <c r="D25" s="86"/>
      <c r="E25" s="72"/>
      <c r="F25" s="74"/>
      <c r="G25" s="77"/>
      <c r="H25" s="81"/>
      <c r="I25" s="84"/>
    </row>
    <row r="26" spans="1:9" ht="27" customHeight="1">
      <c r="A26" s="76" t="s">
        <v>9</v>
      </c>
      <c r="B26" s="143" t="s">
        <v>56</v>
      </c>
      <c r="C26" s="143"/>
      <c r="D26" s="144"/>
      <c r="E26" s="89" t="s">
        <v>17</v>
      </c>
      <c r="F26" s="74">
        <v>7</v>
      </c>
      <c r="G26" s="77"/>
      <c r="H26" s="81">
        <f>SUM(F26*G26)</f>
        <v>0</v>
      </c>
      <c r="I26" s="84"/>
    </row>
    <row r="27" spans="1:9" ht="5.25" customHeight="1">
      <c r="A27" s="92"/>
      <c r="B27" s="85"/>
      <c r="C27" s="85"/>
      <c r="D27" s="86"/>
      <c r="E27" s="72"/>
      <c r="F27" s="74"/>
      <c r="G27" s="77"/>
      <c r="H27" s="81"/>
      <c r="I27" s="84"/>
    </row>
    <row r="28" spans="1:9" ht="13.5" customHeight="1">
      <c r="A28" s="76" t="s">
        <v>10</v>
      </c>
      <c r="B28" s="108" t="s">
        <v>39</v>
      </c>
      <c r="C28" s="85"/>
      <c r="D28" s="86"/>
      <c r="E28" s="89" t="s">
        <v>17</v>
      </c>
      <c r="F28" s="30">
        <v>3</v>
      </c>
      <c r="G28" s="87"/>
      <c r="H28" s="81">
        <f>SUM(F28*G28)</f>
        <v>0</v>
      </c>
      <c r="I28" s="84"/>
    </row>
    <row r="29" spans="1:9" ht="6.75" customHeight="1">
      <c r="A29" s="12"/>
      <c r="B29" s="85"/>
      <c r="C29" s="85"/>
      <c r="D29" s="86"/>
      <c r="E29" s="72"/>
      <c r="F29" s="30"/>
      <c r="G29" s="87"/>
      <c r="H29" s="81"/>
      <c r="I29" s="84"/>
    </row>
    <row r="30" spans="1:9" ht="15" customHeight="1">
      <c r="A30" s="76" t="s">
        <v>11</v>
      </c>
      <c r="B30" s="108" t="s">
        <v>40</v>
      </c>
      <c r="C30" s="85"/>
      <c r="D30" s="86"/>
      <c r="E30" s="89" t="s">
        <v>17</v>
      </c>
      <c r="F30" s="30">
        <v>7</v>
      </c>
      <c r="G30" s="87"/>
      <c r="H30" s="81">
        <f>SUM(F30*G30)</f>
        <v>0</v>
      </c>
      <c r="I30" s="84"/>
    </row>
    <row r="31" spans="1:9" ht="3.75" customHeight="1">
      <c r="A31" s="79"/>
      <c r="B31" s="88"/>
      <c r="C31" s="85"/>
      <c r="D31" s="86"/>
      <c r="E31" s="89"/>
      <c r="F31" s="30"/>
      <c r="G31" s="87"/>
      <c r="H31" s="81"/>
      <c r="I31" s="84"/>
    </row>
    <row r="32" spans="1:9" ht="18.75" customHeight="1">
      <c r="A32" s="76" t="s">
        <v>58</v>
      </c>
      <c r="B32" s="108" t="s">
        <v>59</v>
      </c>
      <c r="C32" s="85"/>
      <c r="D32" s="86"/>
      <c r="E32" s="89" t="s">
        <v>17</v>
      </c>
      <c r="F32" s="30">
        <v>1</v>
      </c>
      <c r="G32" s="87"/>
      <c r="H32" s="81">
        <f>SUM(F32*G32)</f>
        <v>0</v>
      </c>
      <c r="I32" s="84"/>
    </row>
    <row r="33" spans="1:9" ht="12" customHeight="1">
      <c r="A33" s="12"/>
      <c r="B33" s="85"/>
      <c r="C33" s="85"/>
      <c r="D33" s="86"/>
      <c r="E33" s="72"/>
      <c r="F33" s="30"/>
      <c r="G33" s="87"/>
      <c r="H33" s="81"/>
      <c r="I33" s="84"/>
    </row>
    <row r="34" spans="1:9" ht="12.75">
      <c r="A34" s="12"/>
      <c r="B34" s="13" t="s">
        <v>12</v>
      </c>
      <c r="C34" s="10"/>
      <c r="D34" s="11"/>
      <c r="E34" s="38"/>
      <c r="F34" s="30"/>
      <c r="G34" s="36"/>
      <c r="H34" s="31"/>
      <c r="I34" s="6"/>
    </row>
    <row r="35" spans="1:9" ht="12.75">
      <c r="A35" s="12"/>
      <c r="B35" s="57" t="s">
        <v>13</v>
      </c>
      <c r="C35" s="10"/>
      <c r="D35" s="11"/>
      <c r="E35" s="38"/>
      <c r="F35" s="30"/>
      <c r="G35" s="36"/>
      <c r="H35" s="31"/>
      <c r="I35" s="6"/>
    </row>
    <row r="36" spans="1:9" ht="5.25" customHeight="1">
      <c r="A36" s="12"/>
      <c r="B36" s="10"/>
      <c r="C36" s="10"/>
      <c r="D36" s="11"/>
      <c r="E36" s="38"/>
      <c r="F36" s="30"/>
      <c r="G36" s="36"/>
      <c r="H36" s="31"/>
      <c r="I36" s="6"/>
    </row>
    <row r="37" spans="1:9" ht="12.75">
      <c r="A37" s="76" t="s">
        <v>60</v>
      </c>
      <c r="B37" s="57" t="s">
        <v>86</v>
      </c>
      <c r="C37" s="10"/>
      <c r="D37" s="11"/>
      <c r="E37" s="38" t="s">
        <v>16</v>
      </c>
      <c r="F37" s="98">
        <v>6</v>
      </c>
      <c r="G37" s="36"/>
      <c r="H37" s="31">
        <f>SUM(F37)*(G37)</f>
        <v>0</v>
      </c>
      <c r="I37" s="56" t="s">
        <v>20</v>
      </c>
    </row>
    <row r="38" spans="1:9" ht="5.25" customHeight="1" thickBot="1">
      <c r="A38" s="14"/>
      <c r="B38" s="15"/>
      <c r="C38" s="15"/>
      <c r="D38" s="16"/>
      <c r="E38" s="39"/>
      <c r="F38" s="17"/>
      <c r="G38" s="37"/>
      <c r="H38" s="32"/>
      <c r="I38" s="17"/>
    </row>
    <row r="39" spans="1:8" ht="22.5" customHeight="1" thickBot="1">
      <c r="A39" s="175" t="s">
        <v>19</v>
      </c>
      <c r="B39" s="176"/>
      <c r="C39" s="176"/>
      <c r="D39" s="176"/>
      <c r="E39" s="176"/>
      <c r="F39" s="176"/>
      <c r="G39" s="177"/>
      <c r="H39" s="33">
        <f>SUM(H16:H38)</f>
        <v>0</v>
      </c>
    </row>
    <row r="40" spans="1:8" ht="12.75">
      <c r="A40" s="7"/>
      <c r="B40" s="7"/>
      <c r="C40" s="7"/>
      <c r="D40" s="21"/>
      <c r="H40" s="5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41"/>
      <c r="H42" s="5"/>
    </row>
    <row r="43" spans="1:8" ht="12.75">
      <c r="A43" s="7"/>
      <c r="B43" s="7"/>
      <c r="C43" s="7"/>
      <c r="D43" s="21"/>
      <c r="H43" s="5"/>
    </row>
    <row r="44" spans="1:9" ht="12.75">
      <c r="A44" s="25" t="s">
        <v>22</v>
      </c>
      <c r="B44" s="22"/>
      <c r="C44" s="40"/>
      <c r="D44" s="64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6"/>
      <c r="B46" s="26"/>
      <c r="C46" s="26"/>
      <c r="D46" s="27"/>
      <c r="E46" s="24"/>
      <c r="F46" s="24"/>
      <c r="G46" s="24"/>
      <c r="H46" s="28"/>
      <c r="I46" s="24"/>
    </row>
    <row r="47" spans="1:9" ht="12.75">
      <c r="A47" s="43"/>
      <c r="B47" s="43"/>
      <c r="C47" s="43"/>
      <c r="D47" s="21"/>
      <c r="E47" s="4"/>
      <c r="F47" s="4"/>
      <c r="G47" s="4"/>
      <c r="H47" s="5"/>
      <c r="I47" s="4"/>
    </row>
    <row r="48" spans="1:8" ht="12.75">
      <c r="A48" s="7"/>
      <c r="B48" s="7"/>
      <c r="C48" s="7"/>
      <c r="D48" s="21"/>
      <c r="H48" s="5"/>
    </row>
    <row r="49" spans="1:8" ht="12.75">
      <c r="A49" s="7"/>
      <c r="B49" s="7"/>
      <c r="C49" s="7"/>
      <c r="D49" s="21"/>
      <c r="H49" s="5"/>
    </row>
    <row r="51" ht="12.75">
      <c r="F51" s="8"/>
    </row>
    <row r="52" spans="1:9" ht="12.75">
      <c r="A52" s="170"/>
      <c r="B52" s="170"/>
      <c r="C52" s="34" t="s">
        <v>18</v>
      </c>
      <c r="D52" s="53" t="s">
        <v>72</v>
      </c>
      <c r="G52" s="154"/>
      <c r="H52" s="154"/>
      <c r="I52" s="154"/>
    </row>
    <row r="53" spans="6:9" ht="12.75">
      <c r="F53" s="8"/>
      <c r="G53" s="126" t="s">
        <v>14</v>
      </c>
      <c r="H53" s="127"/>
      <c r="I53" s="127"/>
    </row>
    <row r="54" spans="1:3" ht="12.75">
      <c r="A54" s="35"/>
      <c r="B54" s="35"/>
      <c r="C54" s="35"/>
    </row>
  </sheetData>
  <sheetProtection/>
  <mergeCells count="37">
    <mergeCell ref="A2:I2"/>
    <mergeCell ref="A5:I5"/>
    <mergeCell ref="A7:D7"/>
    <mergeCell ref="A8:E8"/>
    <mergeCell ref="F8:I8"/>
    <mergeCell ref="A9:E9"/>
    <mergeCell ref="F9:I9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16:A17"/>
    <mergeCell ref="B16:D17"/>
    <mergeCell ref="E16:E17"/>
    <mergeCell ref="F16:F17"/>
    <mergeCell ref="G16:G17"/>
    <mergeCell ref="H16:H17"/>
    <mergeCell ref="B21:D21"/>
    <mergeCell ref="A23:A24"/>
    <mergeCell ref="B23:D24"/>
    <mergeCell ref="E23:E24"/>
    <mergeCell ref="F23:F24"/>
    <mergeCell ref="G23:G24"/>
    <mergeCell ref="G53:I53"/>
    <mergeCell ref="H23:H24"/>
    <mergeCell ref="I23:I24"/>
    <mergeCell ref="A39:G39"/>
    <mergeCell ref="A52:B52"/>
    <mergeCell ref="G52:I52"/>
    <mergeCell ref="B26:D2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8">
      <selection activeCell="G21" sqref="G21"/>
    </sheetView>
  </sheetViews>
  <sheetFormatPr defaultColWidth="9.140625" defaultRowHeight="12.75"/>
  <cols>
    <col min="1" max="1" width="3.00390625" style="0" customWidth="1"/>
    <col min="4" max="4" width="18.421875" style="0" customWidth="1"/>
    <col min="5" max="5" width="6.7109375" style="0" customWidth="1"/>
    <col min="6" max="6" width="8.8515625" style="0" customWidth="1"/>
    <col min="7" max="7" width="10.8515625" style="0" customWidth="1"/>
    <col min="8" max="8" width="12.8515625" style="0" customWidth="1"/>
    <col min="9" max="9" width="16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167" t="s">
        <v>109</v>
      </c>
      <c r="B8" s="167"/>
      <c r="C8" s="167"/>
      <c r="D8" s="167"/>
      <c r="E8" s="167"/>
      <c r="F8" s="146"/>
      <c r="G8" s="146"/>
      <c r="H8" s="146"/>
      <c r="I8" s="146"/>
      <c r="J8" s="3"/>
    </row>
    <row r="9" spans="1:10" ht="12.75">
      <c r="A9" s="167" t="s">
        <v>117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53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75</v>
      </c>
      <c r="B11" s="127"/>
      <c r="C11" s="127"/>
      <c r="D11" s="127"/>
      <c r="E11" s="127"/>
      <c r="F11" s="145" t="s">
        <v>108</v>
      </c>
      <c r="G11" s="193"/>
      <c r="H11" s="193"/>
      <c r="I11" s="193"/>
      <c r="J11" s="3"/>
    </row>
    <row r="12" spans="1:10" ht="12.75">
      <c r="A12" s="158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66</v>
      </c>
      <c r="C16" s="182"/>
      <c r="D16" s="183"/>
      <c r="E16" s="155" t="s">
        <v>15</v>
      </c>
      <c r="F16" s="178">
        <v>500</v>
      </c>
      <c r="G16" s="159"/>
      <c r="H16" s="173">
        <f>SUM(F16*G16)</f>
        <v>0</v>
      </c>
      <c r="I16" s="55" t="s">
        <v>64</v>
      </c>
    </row>
    <row r="17" spans="1:9" ht="12" customHeight="1">
      <c r="A17" s="172"/>
      <c r="B17" s="184"/>
      <c r="C17" s="184"/>
      <c r="D17" s="185"/>
      <c r="E17" s="156"/>
      <c r="F17" s="179"/>
      <c r="G17" s="160"/>
      <c r="H17" s="174"/>
      <c r="I17" s="59" t="s">
        <v>42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34</v>
      </c>
      <c r="C19" s="10"/>
      <c r="D19" s="11"/>
      <c r="E19" s="63" t="s">
        <v>15</v>
      </c>
      <c r="F19" s="30">
        <v>12</v>
      </c>
      <c r="G19" s="36"/>
      <c r="H19" s="31">
        <f>SUM(F19)*(G19)</f>
        <v>0</v>
      </c>
      <c r="I19" s="6" t="s">
        <v>23</v>
      </c>
    </row>
    <row r="20" spans="1:9" ht="4.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31.5" customHeight="1">
      <c r="A21" s="76" t="s">
        <v>7</v>
      </c>
      <c r="B21" s="143" t="s">
        <v>56</v>
      </c>
      <c r="C21" s="143"/>
      <c r="D21" s="144"/>
      <c r="E21" s="89" t="s">
        <v>17</v>
      </c>
      <c r="F21" s="74">
        <v>1</v>
      </c>
      <c r="G21" s="91"/>
      <c r="H21" s="75">
        <f>SUM(F21*G21)</f>
        <v>0</v>
      </c>
      <c r="I21" s="6"/>
    </row>
    <row r="22" spans="1:9" ht="4.5" customHeight="1">
      <c r="A22" s="9"/>
      <c r="B22" s="57"/>
      <c r="C22" s="10"/>
      <c r="D22" s="11"/>
      <c r="E22" s="38"/>
      <c r="F22" s="30"/>
      <c r="G22" s="36"/>
      <c r="H22" s="31"/>
      <c r="I22" s="6"/>
    </row>
    <row r="23" spans="1:9" ht="13.5" customHeight="1">
      <c r="A23" s="76" t="s">
        <v>8</v>
      </c>
      <c r="B23" s="88" t="s">
        <v>39</v>
      </c>
      <c r="C23" s="85"/>
      <c r="D23" s="86"/>
      <c r="E23" s="89" t="s">
        <v>17</v>
      </c>
      <c r="F23" s="30">
        <v>2</v>
      </c>
      <c r="G23" s="87"/>
      <c r="H23" s="81">
        <f>SUM(F23*G23)</f>
        <v>0</v>
      </c>
      <c r="I23" s="84"/>
    </row>
    <row r="24" spans="1:9" ht="6.75" customHeight="1">
      <c r="A24" s="12"/>
      <c r="B24" s="85"/>
      <c r="C24" s="85"/>
      <c r="D24" s="86"/>
      <c r="E24" s="72"/>
      <c r="F24" s="30"/>
      <c r="G24" s="87"/>
      <c r="H24" s="81"/>
      <c r="I24" s="84"/>
    </row>
    <row r="25" spans="1:9" ht="15" customHeight="1">
      <c r="A25" s="76" t="s">
        <v>9</v>
      </c>
      <c r="B25" s="88" t="s">
        <v>40</v>
      </c>
      <c r="C25" s="85"/>
      <c r="D25" s="86"/>
      <c r="E25" s="89" t="s">
        <v>17</v>
      </c>
      <c r="F25" s="30">
        <v>5</v>
      </c>
      <c r="G25" s="87"/>
      <c r="H25" s="81">
        <f>SUM(F25*G25)</f>
        <v>0</v>
      </c>
      <c r="I25" s="84"/>
    </row>
    <row r="26" spans="1:9" ht="12" customHeight="1">
      <c r="A26" s="12"/>
      <c r="B26" s="85"/>
      <c r="C26" s="85"/>
      <c r="D26" s="86"/>
      <c r="E26" s="72"/>
      <c r="F26" s="30"/>
      <c r="G26" s="87"/>
      <c r="H26" s="81"/>
      <c r="I26" s="84"/>
    </row>
    <row r="27" spans="1:9" ht="12.75">
      <c r="A27" s="12"/>
      <c r="B27" s="13" t="s">
        <v>12</v>
      </c>
      <c r="C27" s="10"/>
      <c r="D27" s="11"/>
      <c r="E27" s="38"/>
      <c r="F27" s="30"/>
      <c r="G27" s="36"/>
      <c r="H27" s="31"/>
      <c r="I27" s="6"/>
    </row>
    <row r="28" spans="1:9" ht="12.75">
      <c r="A28" s="12"/>
      <c r="B28" s="57" t="s">
        <v>13</v>
      </c>
      <c r="C28" s="10"/>
      <c r="D28" s="11"/>
      <c r="E28" s="38"/>
      <c r="F28" s="30"/>
      <c r="G28" s="36"/>
      <c r="H28" s="31"/>
      <c r="I28" s="6"/>
    </row>
    <row r="29" spans="1:9" ht="5.25" customHeight="1">
      <c r="A29" s="12"/>
      <c r="B29" s="10"/>
      <c r="C29" s="10"/>
      <c r="D29" s="11"/>
      <c r="E29" s="38"/>
      <c r="F29" s="30"/>
      <c r="G29" s="36"/>
      <c r="H29" s="31"/>
      <c r="I29" s="6"/>
    </row>
    <row r="30" spans="1:9" ht="12.75">
      <c r="A30" s="76" t="s">
        <v>10</v>
      </c>
      <c r="B30" s="57" t="s">
        <v>86</v>
      </c>
      <c r="C30" s="10"/>
      <c r="D30" s="11"/>
      <c r="E30" s="38" t="s">
        <v>16</v>
      </c>
      <c r="F30" s="30">
        <v>2.5</v>
      </c>
      <c r="G30" s="36"/>
      <c r="H30" s="31">
        <f>SUM(F30)*(G30)</f>
        <v>0</v>
      </c>
      <c r="I30" s="56" t="s">
        <v>20</v>
      </c>
    </row>
    <row r="31" spans="1:9" ht="5.25" customHeight="1" thickBot="1">
      <c r="A31" s="14"/>
      <c r="B31" s="15"/>
      <c r="C31" s="15"/>
      <c r="D31" s="16"/>
      <c r="E31" s="39"/>
      <c r="F31" s="17"/>
      <c r="G31" s="37"/>
      <c r="H31" s="32"/>
      <c r="I31" s="17"/>
    </row>
    <row r="32" spans="1:8" ht="22.5" customHeight="1" thickBot="1">
      <c r="A32" s="175" t="s">
        <v>19</v>
      </c>
      <c r="B32" s="176"/>
      <c r="C32" s="176"/>
      <c r="D32" s="176"/>
      <c r="E32" s="176"/>
      <c r="F32" s="176"/>
      <c r="G32" s="177"/>
      <c r="H32" s="33">
        <f>SUM(H16:H31)</f>
        <v>0</v>
      </c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41"/>
      <c r="H35" s="5"/>
    </row>
    <row r="36" spans="1:8" ht="12.75">
      <c r="A36" s="7"/>
      <c r="B36" s="7"/>
      <c r="C36" s="7"/>
      <c r="D36" s="21"/>
      <c r="H36" s="5"/>
    </row>
    <row r="37" spans="1:9" ht="12.75">
      <c r="A37" s="25" t="s">
        <v>22</v>
      </c>
      <c r="B37" s="22"/>
      <c r="C37" s="40"/>
      <c r="D37" s="64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6"/>
      <c r="B39" s="26"/>
      <c r="C39" s="26"/>
      <c r="D39" s="27"/>
      <c r="E39" s="24"/>
      <c r="F39" s="24"/>
      <c r="G39" s="24"/>
      <c r="H39" s="28"/>
      <c r="I39" s="24"/>
    </row>
    <row r="40" spans="1:9" ht="12.75">
      <c r="A40" s="43"/>
      <c r="B40" s="43"/>
      <c r="C40" s="43"/>
      <c r="D40" s="21"/>
      <c r="E40" s="4"/>
      <c r="F40" s="4"/>
      <c r="G40" s="4"/>
      <c r="H40" s="5"/>
      <c r="I40" s="4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21"/>
      <c r="H42" s="5"/>
    </row>
    <row r="44" ht="12.75">
      <c r="F44" s="8"/>
    </row>
    <row r="45" spans="1:9" ht="12.75">
      <c r="A45" s="170"/>
      <c r="B45" s="170"/>
      <c r="C45" s="34" t="s">
        <v>18</v>
      </c>
      <c r="D45" s="53" t="s">
        <v>72</v>
      </c>
      <c r="G45" s="154"/>
      <c r="H45" s="154"/>
      <c r="I45" s="154"/>
    </row>
    <row r="46" spans="6:9" ht="12.75">
      <c r="F46" s="8"/>
      <c r="G46" s="126" t="s">
        <v>14</v>
      </c>
      <c r="H46" s="127"/>
      <c r="I46" s="127"/>
    </row>
    <row r="47" spans="1:3" ht="12.75">
      <c r="A47" s="35"/>
      <c r="B47" s="35"/>
      <c r="C47" s="35"/>
    </row>
  </sheetData>
  <sheetProtection/>
  <mergeCells count="29">
    <mergeCell ref="G14:G15"/>
    <mergeCell ref="H14:H15"/>
    <mergeCell ref="A2:I2"/>
    <mergeCell ref="A5:I5"/>
    <mergeCell ref="A7:D7"/>
    <mergeCell ref="A8:E8"/>
    <mergeCell ref="F8:I8"/>
    <mergeCell ref="A9:E9"/>
    <mergeCell ref="F9:I9"/>
    <mergeCell ref="G16:G17"/>
    <mergeCell ref="H16:H17"/>
    <mergeCell ref="A10:E10"/>
    <mergeCell ref="F10:I10"/>
    <mergeCell ref="A11:E11"/>
    <mergeCell ref="F11:I11"/>
    <mergeCell ref="A12:I12"/>
    <mergeCell ref="A14:D15"/>
    <mergeCell ref="E14:E15"/>
    <mergeCell ref="F14:F15"/>
    <mergeCell ref="G46:I46"/>
    <mergeCell ref="A32:G32"/>
    <mergeCell ref="A45:B45"/>
    <mergeCell ref="G45:I45"/>
    <mergeCell ref="B21:D21"/>
    <mergeCell ref="I14:I15"/>
    <mergeCell ref="A16:A17"/>
    <mergeCell ref="B16:D17"/>
    <mergeCell ref="E16:E17"/>
    <mergeCell ref="F16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8">
      <selection activeCell="G23" sqref="G23"/>
    </sheetView>
  </sheetViews>
  <sheetFormatPr defaultColWidth="9.140625" defaultRowHeight="12.75"/>
  <cols>
    <col min="1" max="1" width="3.7109375" style="0" customWidth="1"/>
    <col min="4" max="4" width="18.421875" style="0" customWidth="1"/>
    <col min="5" max="5" width="6.140625" style="0" customWidth="1"/>
    <col min="6" max="6" width="8.7109375" style="0" customWidth="1"/>
    <col min="7" max="7" width="13.85156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68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61" t="s">
        <v>113</v>
      </c>
      <c r="B8" s="61"/>
      <c r="C8" s="61"/>
      <c r="D8" s="61"/>
      <c r="E8" s="61"/>
      <c r="F8" s="3"/>
      <c r="G8" s="3"/>
      <c r="H8" s="3"/>
      <c r="I8" s="3"/>
      <c r="J8" s="3"/>
    </row>
    <row r="9" spans="1:10" ht="12.75">
      <c r="A9" s="158" t="s">
        <v>112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53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74</v>
      </c>
      <c r="B11" s="127"/>
      <c r="C11" s="127"/>
      <c r="D11" s="127"/>
      <c r="E11" s="127"/>
      <c r="F11" s="157" t="s">
        <v>33</v>
      </c>
      <c r="G11" s="180"/>
      <c r="H11" s="180"/>
      <c r="I11" s="180"/>
      <c r="J11" s="3"/>
    </row>
    <row r="12" spans="1:10" ht="12.75">
      <c r="A12" s="158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66</v>
      </c>
      <c r="C16" s="182"/>
      <c r="D16" s="183"/>
      <c r="E16" s="186" t="s">
        <v>15</v>
      </c>
      <c r="F16" s="178">
        <v>1008</v>
      </c>
      <c r="G16" s="159"/>
      <c r="H16" s="173">
        <f>(F16)*(G16)</f>
        <v>0</v>
      </c>
      <c r="I16" s="55" t="s">
        <v>43</v>
      </c>
    </row>
    <row r="17" spans="1:9" ht="12.75">
      <c r="A17" s="172"/>
      <c r="B17" s="184"/>
      <c r="C17" s="184"/>
      <c r="D17" s="185"/>
      <c r="E17" s="187"/>
      <c r="F17" s="179"/>
      <c r="G17" s="160"/>
      <c r="H17" s="174"/>
      <c r="I17" s="54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 customHeight="1">
      <c r="A19" s="9" t="s">
        <v>6</v>
      </c>
      <c r="B19" s="189" t="s">
        <v>49</v>
      </c>
      <c r="C19" s="189"/>
      <c r="D19" s="190"/>
      <c r="E19" s="38" t="s">
        <v>16</v>
      </c>
      <c r="F19" s="30">
        <v>12</v>
      </c>
      <c r="G19" s="36"/>
      <c r="H19" s="31">
        <f>SUM(F19)*(G19)</f>
        <v>0</v>
      </c>
      <c r="I19" s="73" t="s">
        <v>30</v>
      </c>
    </row>
    <row r="20" spans="1:9" ht="6" customHeight="1">
      <c r="A20" s="9"/>
      <c r="B20" s="57"/>
      <c r="C20" s="10"/>
      <c r="D20" s="11"/>
      <c r="E20" s="38"/>
      <c r="F20" s="30"/>
      <c r="G20" s="36"/>
      <c r="H20" s="31"/>
      <c r="I20" s="73"/>
    </row>
    <row r="21" spans="1:9" ht="14.25">
      <c r="A21" s="62" t="s">
        <v>7</v>
      </c>
      <c r="B21" s="57" t="s">
        <v>34</v>
      </c>
      <c r="C21" s="10"/>
      <c r="D21" s="11"/>
      <c r="E21" s="38" t="s">
        <v>15</v>
      </c>
      <c r="F21" s="30">
        <v>100</v>
      </c>
      <c r="G21" s="91"/>
      <c r="H21" s="75">
        <f>SUM(F21*G21)</f>
        <v>0</v>
      </c>
      <c r="I21" s="73"/>
    </row>
    <row r="22" spans="1:9" ht="4.5" customHeight="1">
      <c r="A22" s="9"/>
      <c r="B22" s="10"/>
      <c r="C22" s="10"/>
      <c r="D22" s="11"/>
      <c r="E22" s="38"/>
      <c r="F22" s="30"/>
      <c r="G22" s="36"/>
      <c r="H22" s="31"/>
      <c r="I22" s="6"/>
    </row>
    <row r="23" spans="1:9" ht="40.5" customHeight="1">
      <c r="A23" s="76" t="s">
        <v>8</v>
      </c>
      <c r="B23" s="168" t="s">
        <v>41</v>
      </c>
      <c r="C23" s="168"/>
      <c r="D23" s="169"/>
      <c r="E23" s="72" t="s">
        <v>15</v>
      </c>
      <c r="F23" s="74">
        <v>220</v>
      </c>
      <c r="G23" s="91"/>
      <c r="H23" s="75">
        <f>SUM(F23)*(G23)</f>
        <v>0</v>
      </c>
      <c r="I23" s="73" t="s">
        <v>30</v>
      </c>
    </row>
    <row r="24" spans="1:9" ht="4.5" customHeight="1">
      <c r="A24" s="92"/>
      <c r="B24" s="95"/>
      <c r="C24" s="95"/>
      <c r="D24" s="96"/>
      <c r="E24" s="72"/>
      <c r="F24" s="74"/>
      <c r="G24" s="36"/>
      <c r="H24" s="75"/>
      <c r="I24" s="6"/>
    </row>
    <row r="25" spans="1:9" ht="13.5" customHeight="1">
      <c r="A25" s="76" t="s">
        <v>9</v>
      </c>
      <c r="B25" s="88" t="s">
        <v>40</v>
      </c>
      <c r="C25" s="95"/>
      <c r="D25" s="96"/>
      <c r="E25" s="72" t="s">
        <v>17</v>
      </c>
      <c r="F25" s="74">
        <v>1</v>
      </c>
      <c r="G25" s="36"/>
      <c r="H25" s="75">
        <f>SUM(F25*G25)</f>
        <v>0</v>
      </c>
      <c r="I25" s="6"/>
    </row>
    <row r="26" spans="1:9" ht="6" customHeight="1">
      <c r="A26" s="92"/>
      <c r="B26" s="88"/>
      <c r="C26" s="95"/>
      <c r="D26" s="96"/>
      <c r="E26" s="72"/>
      <c r="F26" s="74"/>
      <c r="G26" s="36"/>
      <c r="H26" s="75"/>
      <c r="I26" s="6"/>
    </row>
    <row r="27" spans="1:9" ht="12.75">
      <c r="A27" s="12"/>
      <c r="B27" s="13" t="s">
        <v>12</v>
      </c>
      <c r="C27" s="10"/>
      <c r="D27" s="11"/>
      <c r="E27" s="38"/>
      <c r="F27" s="30"/>
      <c r="G27" s="36"/>
      <c r="H27" s="31"/>
      <c r="I27" s="6"/>
    </row>
    <row r="28" spans="1:9" ht="12.75">
      <c r="A28" s="12"/>
      <c r="B28" s="10" t="s">
        <v>13</v>
      </c>
      <c r="C28" s="10"/>
      <c r="D28" s="11"/>
      <c r="E28" s="38"/>
      <c r="F28" s="30"/>
      <c r="G28" s="36"/>
      <c r="H28" s="31"/>
      <c r="I28" s="6"/>
    </row>
    <row r="29" spans="1:9" ht="5.25" customHeight="1">
      <c r="A29" s="12"/>
      <c r="B29" s="10"/>
      <c r="C29" s="10"/>
      <c r="D29" s="11"/>
      <c r="E29" s="38"/>
      <c r="F29" s="30"/>
      <c r="G29" s="36"/>
      <c r="H29" s="31"/>
      <c r="I29" s="6"/>
    </row>
    <row r="30" spans="1:9" ht="12.75">
      <c r="A30" s="62" t="s">
        <v>10</v>
      </c>
      <c r="B30" s="90" t="s">
        <v>86</v>
      </c>
      <c r="C30" s="10"/>
      <c r="D30" s="11"/>
      <c r="E30" s="38" t="s">
        <v>16</v>
      </c>
      <c r="F30" s="125">
        <v>5</v>
      </c>
      <c r="G30" s="36"/>
      <c r="H30" s="31">
        <f>SUM(F30)*(G30)</f>
        <v>0</v>
      </c>
      <c r="I30" s="56" t="s">
        <v>20</v>
      </c>
    </row>
    <row r="31" spans="1:9" ht="5.25" customHeight="1" thickBot="1">
      <c r="A31" s="14"/>
      <c r="B31" s="15"/>
      <c r="C31" s="15"/>
      <c r="D31" s="16"/>
      <c r="E31" s="39"/>
      <c r="F31" s="17"/>
      <c r="G31" s="37"/>
      <c r="H31" s="32"/>
      <c r="I31" s="17"/>
    </row>
    <row r="32" spans="1:8" ht="22.5" customHeight="1" thickBot="1">
      <c r="A32" s="175" t="s">
        <v>19</v>
      </c>
      <c r="B32" s="176"/>
      <c r="C32" s="176"/>
      <c r="D32" s="176"/>
      <c r="E32" s="176"/>
      <c r="F32" s="176"/>
      <c r="G32" s="177"/>
      <c r="H32" s="33">
        <f>SUM(H16:H31)</f>
        <v>0</v>
      </c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41"/>
      <c r="H35" s="5"/>
    </row>
    <row r="36" spans="1:8" ht="12.75">
      <c r="A36" s="7"/>
      <c r="B36" s="7"/>
      <c r="C36" s="7"/>
      <c r="D36" s="21"/>
      <c r="H36" s="5"/>
    </row>
    <row r="37" spans="1:9" ht="12.75">
      <c r="A37" s="25" t="s">
        <v>22</v>
      </c>
      <c r="B37" s="22"/>
      <c r="C37" s="40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6"/>
      <c r="B39" s="26"/>
      <c r="C39" s="26"/>
      <c r="D39" s="27"/>
      <c r="E39" s="24"/>
      <c r="F39" s="24"/>
      <c r="G39" s="24"/>
      <c r="H39" s="28"/>
      <c r="I39" s="24"/>
    </row>
    <row r="40" spans="1:9" ht="12.75">
      <c r="A40" s="43"/>
      <c r="B40" s="43"/>
      <c r="C40" s="43"/>
      <c r="D40" s="21"/>
      <c r="E40" s="4"/>
      <c r="F40" s="4"/>
      <c r="G40" s="4"/>
      <c r="H40" s="5"/>
      <c r="I40" s="4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21"/>
      <c r="H42" s="5"/>
    </row>
    <row r="44" ht="12.75">
      <c r="F44" s="8"/>
    </row>
    <row r="45" spans="1:9" ht="12.75">
      <c r="A45" s="170"/>
      <c r="B45" s="170"/>
      <c r="C45" s="34" t="s">
        <v>18</v>
      </c>
      <c r="D45" s="53" t="s">
        <v>73</v>
      </c>
      <c r="G45" s="154"/>
      <c r="H45" s="154"/>
      <c r="I45" s="154"/>
    </row>
    <row r="46" spans="6:9" ht="12.75">
      <c r="F46" s="8"/>
      <c r="G46" s="126" t="s">
        <v>14</v>
      </c>
      <c r="H46" s="127"/>
      <c r="I46" s="127"/>
    </row>
    <row r="47" spans="1:3" ht="12.75">
      <c r="A47" s="35"/>
      <c r="B47" s="35"/>
      <c r="C47" s="35"/>
    </row>
    <row r="49" spans="1:3" ht="12.75">
      <c r="A49" s="35"/>
      <c r="B49" s="35"/>
      <c r="C49" s="35"/>
    </row>
    <row r="54" ht="14.25" customHeight="1"/>
    <row r="55" ht="13.5" customHeight="1"/>
  </sheetData>
  <sheetProtection/>
  <mergeCells count="28">
    <mergeCell ref="B23:D23"/>
    <mergeCell ref="A32:G32"/>
    <mergeCell ref="A45:B45"/>
    <mergeCell ref="G45:I45"/>
    <mergeCell ref="G46:I46"/>
    <mergeCell ref="A16:A17"/>
    <mergeCell ref="B16:D17"/>
    <mergeCell ref="E16:E17"/>
    <mergeCell ref="F16:F17"/>
    <mergeCell ref="G16:G17"/>
    <mergeCell ref="F11:I11"/>
    <mergeCell ref="A12:I12"/>
    <mergeCell ref="A14:D15"/>
    <mergeCell ref="E14:E15"/>
    <mergeCell ref="F14:F15"/>
    <mergeCell ref="G14:G15"/>
    <mergeCell ref="H14:H15"/>
    <mergeCell ref="I14:I15"/>
    <mergeCell ref="B19:D19"/>
    <mergeCell ref="A2:I2"/>
    <mergeCell ref="A5:I5"/>
    <mergeCell ref="A7:D7"/>
    <mergeCell ref="A9:E9"/>
    <mergeCell ref="F9:I9"/>
    <mergeCell ref="A10:E10"/>
    <mergeCell ref="F10:I10"/>
    <mergeCell ref="H16:H17"/>
    <mergeCell ref="A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8">
      <selection activeCell="M21" sqref="M21"/>
    </sheetView>
  </sheetViews>
  <sheetFormatPr defaultColWidth="9.140625" defaultRowHeight="12.75"/>
  <cols>
    <col min="1" max="1" width="3.28125" style="0" customWidth="1"/>
    <col min="4" max="4" width="15.57421875" style="0" customWidth="1"/>
    <col min="5" max="5" width="8.28125" style="0" customWidth="1"/>
    <col min="7" max="7" width="10.8515625" style="0" customWidth="1"/>
    <col min="8" max="8" width="13.5742187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158" t="s">
        <v>114</v>
      </c>
      <c r="B8" s="158"/>
      <c r="C8" s="158"/>
      <c r="D8" s="158"/>
      <c r="E8" s="158"/>
      <c r="F8" s="146"/>
      <c r="G8" s="146"/>
      <c r="H8" s="146"/>
      <c r="I8" s="146"/>
      <c r="J8" s="3"/>
    </row>
    <row r="9" spans="1:10" ht="12.75">
      <c r="A9" s="167" t="s">
        <v>115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38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75</v>
      </c>
      <c r="B11" s="127"/>
      <c r="C11" s="127"/>
      <c r="D11" s="127"/>
      <c r="E11" s="127"/>
      <c r="F11" s="145" t="s">
        <v>37</v>
      </c>
      <c r="G11" s="193"/>
      <c r="H11" s="193"/>
      <c r="I11" s="193"/>
      <c r="J11" s="3"/>
    </row>
    <row r="12" spans="1:10" ht="12.75">
      <c r="A12" s="158" t="s">
        <v>77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16" ht="13.5" thickBot="1">
      <c r="E13" s="3"/>
      <c r="F13" s="3"/>
      <c r="G13" s="3"/>
      <c r="H13" s="3"/>
      <c r="I13" s="3"/>
      <c r="P13" s="4"/>
    </row>
    <row r="14" spans="1:16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  <c r="P14" s="4"/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67</v>
      </c>
      <c r="C16" s="182"/>
      <c r="D16" s="183"/>
      <c r="E16" s="186" t="s">
        <v>15</v>
      </c>
      <c r="F16" s="178">
        <v>15554</v>
      </c>
      <c r="G16" s="159"/>
      <c r="H16" s="173">
        <f>(F16)*(G16)</f>
        <v>0</v>
      </c>
      <c r="I16" s="58" t="s">
        <v>43</v>
      </c>
    </row>
    <row r="17" spans="1:9" ht="11.25" customHeight="1">
      <c r="A17" s="172"/>
      <c r="B17" s="184"/>
      <c r="C17" s="184"/>
      <c r="D17" s="185"/>
      <c r="E17" s="187"/>
      <c r="F17" s="179"/>
      <c r="G17" s="160"/>
      <c r="H17" s="174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5" customHeight="1">
      <c r="A19" s="62" t="s">
        <v>6</v>
      </c>
      <c r="B19" s="189" t="s">
        <v>49</v>
      </c>
      <c r="C19" s="189"/>
      <c r="D19" s="190"/>
      <c r="E19" s="63" t="s">
        <v>16</v>
      </c>
      <c r="F19" s="30">
        <v>25</v>
      </c>
      <c r="G19" s="36"/>
      <c r="H19" s="31">
        <f>SUM(F19)*(G19)</f>
        <v>0</v>
      </c>
      <c r="I19" s="6" t="s">
        <v>23</v>
      </c>
    </row>
    <row r="20" spans="1:9" ht="5.25" customHeight="1">
      <c r="A20" s="9"/>
      <c r="B20" s="10"/>
      <c r="C20" s="10"/>
      <c r="D20" s="11"/>
      <c r="E20" s="38"/>
      <c r="F20" s="30"/>
      <c r="G20" s="36"/>
      <c r="H20" s="31"/>
      <c r="I20" s="6"/>
    </row>
    <row r="21" spans="1:9" ht="15" customHeight="1">
      <c r="A21" s="62" t="s">
        <v>7</v>
      </c>
      <c r="B21" s="57" t="s">
        <v>34</v>
      </c>
      <c r="C21" s="10"/>
      <c r="D21" s="11"/>
      <c r="E21" s="38" t="s">
        <v>15</v>
      </c>
      <c r="F21" s="30">
        <v>50</v>
      </c>
      <c r="G21" s="36"/>
      <c r="H21" s="31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4.25" customHeight="1">
      <c r="A23" s="62" t="s">
        <v>8</v>
      </c>
      <c r="B23" s="57" t="s">
        <v>52</v>
      </c>
      <c r="C23" s="10"/>
      <c r="D23" s="11"/>
      <c r="E23" s="63" t="s">
        <v>16</v>
      </c>
      <c r="F23" s="99">
        <v>62</v>
      </c>
      <c r="G23" s="36"/>
      <c r="H23" s="31">
        <f>SUM(F23)*(G23)</f>
        <v>0</v>
      </c>
      <c r="I23" s="6"/>
    </row>
    <row r="24" spans="1:9" ht="6.75" customHeight="1">
      <c r="A24" s="62"/>
      <c r="B24" s="57"/>
      <c r="C24" s="10"/>
      <c r="D24" s="11"/>
      <c r="E24" s="63"/>
      <c r="F24" s="99"/>
      <c r="G24" s="36"/>
      <c r="H24" s="31"/>
      <c r="I24" s="6"/>
    </row>
    <row r="25" spans="1:9" ht="12.75">
      <c r="A25" s="12"/>
      <c r="B25" s="13" t="s">
        <v>12</v>
      </c>
      <c r="C25" s="10"/>
      <c r="D25" s="11"/>
      <c r="E25" s="38"/>
      <c r="F25" s="30"/>
      <c r="G25" s="36"/>
      <c r="H25" s="31"/>
      <c r="I25" s="6"/>
    </row>
    <row r="26" spans="1:9" ht="12.75">
      <c r="A26" s="12"/>
      <c r="B26" s="57" t="s">
        <v>13</v>
      </c>
      <c r="C26" s="10"/>
      <c r="D26" s="11"/>
      <c r="E26" s="38"/>
      <c r="F26" s="30"/>
      <c r="G26" s="36"/>
      <c r="H26" s="31"/>
      <c r="I26" s="6"/>
    </row>
    <row r="27" spans="1:9" ht="5.25" customHeight="1">
      <c r="A27" s="12"/>
      <c r="B27" s="10"/>
      <c r="C27" s="10"/>
      <c r="D27" s="11"/>
      <c r="E27" s="38"/>
      <c r="F27" s="30"/>
      <c r="G27" s="36"/>
      <c r="H27" s="31"/>
      <c r="I27" s="6"/>
    </row>
    <row r="28" spans="1:13" ht="12.75">
      <c r="A28" s="62" t="s">
        <v>9</v>
      </c>
      <c r="B28" s="143" t="s">
        <v>62</v>
      </c>
      <c r="C28" s="166"/>
      <c r="D28" s="194"/>
      <c r="E28" s="38" t="s">
        <v>16</v>
      </c>
      <c r="F28" s="98">
        <v>77</v>
      </c>
      <c r="G28" s="36"/>
      <c r="H28" s="31">
        <f>SUM(F28)*(G28)</f>
        <v>0</v>
      </c>
      <c r="I28" s="56" t="s">
        <v>20</v>
      </c>
      <c r="M28" s="4"/>
    </row>
    <row r="29" spans="1:9" ht="5.25" customHeight="1" thickBot="1">
      <c r="A29" s="14"/>
      <c r="B29" s="195"/>
      <c r="C29" s="195"/>
      <c r="D29" s="196"/>
      <c r="E29" s="39"/>
      <c r="F29" s="17"/>
      <c r="G29" s="37"/>
      <c r="H29" s="32"/>
      <c r="I29" s="17"/>
    </row>
    <row r="30" spans="1:8" ht="22.5" customHeight="1" thickBot="1">
      <c r="A30" s="175" t="s">
        <v>19</v>
      </c>
      <c r="B30" s="176"/>
      <c r="C30" s="176"/>
      <c r="D30" s="176"/>
      <c r="E30" s="176"/>
      <c r="F30" s="176"/>
      <c r="G30" s="177"/>
      <c r="H30" s="33">
        <f>SUM(H16:H29)</f>
        <v>0</v>
      </c>
    </row>
    <row r="31" spans="1:8" ht="12.75">
      <c r="A31" s="7"/>
      <c r="B31" s="7"/>
      <c r="C31" s="7"/>
      <c r="D31" s="21"/>
      <c r="H31" s="5"/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41"/>
      <c r="H33" s="5"/>
    </row>
    <row r="34" spans="1:8" ht="12.75">
      <c r="A34" s="7"/>
      <c r="B34" s="7"/>
      <c r="C34" s="7"/>
      <c r="D34" s="21"/>
      <c r="H34" s="5"/>
    </row>
    <row r="35" spans="1:9" ht="12.75">
      <c r="A35" s="25" t="s">
        <v>22</v>
      </c>
      <c r="B35" s="22"/>
      <c r="C35" s="40"/>
      <c r="D35" s="64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6"/>
      <c r="B37" s="26"/>
      <c r="C37" s="26"/>
      <c r="D37" s="27"/>
      <c r="E37" s="24"/>
      <c r="F37" s="24"/>
      <c r="G37" s="24"/>
      <c r="H37" s="28"/>
      <c r="I37" s="24"/>
    </row>
    <row r="38" spans="1:9" ht="12.75">
      <c r="A38" s="43"/>
      <c r="B38" s="43"/>
      <c r="C38" s="43"/>
      <c r="D38" s="21"/>
      <c r="E38" s="4"/>
      <c r="F38" s="4"/>
      <c r="G38" s="4"/>
      <c r="H38" s="5"/>
      <c r="I38" s="4"/>
    </row>
    <row r="39" spans="1:8" ht="12.75">
      <c r="A39" s="7"/>
      <c r="B39" s="7"/>
      <c r="C39" s="7"/>
      <c r="D39" s="21"/>
      <c r="H39" s="5"/>
    </row>
    <row r="40" spans="1:8" ht="12.75">
      <c r="A40" s="7"/>
      <c r="B40" s="7"/>
      <c r="C40" s="7"/>
      <c r="D40" s="21"/>
      <c r="H40" s="5"/>
    </row>
    <row r="42" ht="12.75">
      <c r="F42" s="8"/>
    </row>
    <row r="43" spans="1:9" ht="12.75">
      <c r="A43" s="170"/>
      <c r="B43" s="170"/>
      <c r="C43" s="34" t="s">
        <v>18</v>
      </c>
      <c r="D43" s="53" t="s">
        <v>72</v>
      </c>
      <c r="G43" s="154"/>
      <c r="H43" s="154"/>
      <c r="I43" s="154"/>
    </row>
    <row r="44" spans="6:9" ht="12.75">
      <c r="F44" s="8"/>
      <c r="G44" s="126" t="s">
        <v>14</v>
      </c>
      <c r="H44" s="127"/>
      <c r="I44" s="127"/>
    </row>
    <row r="45" spans="1:3" ht="12.75">
      <c r="A45" s="35"/>
      <c r="B45" s="35"/>
      <c r="C45" s="35"/>
    </row>
  </sheetData>
  <sheetProtection/>
  <mergeCells count="30">
    <mergeCell ref="G44:I44"/>
    <mergeCell ref="B19:D19"/>
    <mergeCell ref="B28:D29"/>
    <mergeCell ref="A30:G30"/>
    <mergeCell ref="A43:B43"/>
    <mergeCell ref="G43:I43"/>
    <mergeCell ref="I14:I15"/>
    <mergeCell ref="A16:A17"/>
    <mergeCell ref="B16:D17"/>
    <mergeCell ref="E16:E17"/>
    <mergeCell ref="F16:F17"/>
    <mergeCell ref="G16:G17"/>
    <mergeCell ref="H16:H17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A2:I2"/>
    <mergeCell ref="A5:I5"/>
    <mergeCell ref="A7:D7"/>
    <mergeCell ref="A8:E8"/>
    <mergeCell ref="F8:I8"/>
    <mergeCell ref="A9:E9"/>
    <mergeCell ref="F9:I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5">
      <selection activeCell="G25" sqref="G25"/>
    </sheetView>
  </sheetViews>
  <sheetFormatPr defaultColWidth="9.140625" defaultRowHeight="12.75"/>
  <cols>
    <col min="1" max="1" width="3.28125" style="0" customWidth="1"/>
    <col min="4" max="4" width="15.57421875" style="0" customWidth="1"/>
    <col min="5" max="5" width="8.28125" style="0" customWidth="1"/>
    <col min="7" max="7" width="10.8515625" style="0" customWidth="1"/>
    <col min="8" max="8" width="13.5742187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158" t="s">
        <v>80</v>
      </c>
      <c r="B8" s="158"/>
      <c r="C8" s="158"/>
      <c r="D8" s="158"/>
      <c r="E8" s="158"/>
      <c r="F8" s="146"/>
      <c r="G8" s="146"/>
      <c r="H8" s="146"/>
      <c r="I8" s="146"/>
      <c r="J8" s="3"/>
    </row>
    <row r="9" spans="1:10" ht="12.75">
      <c r="A9" s="167" t="s">
        <v>76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38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75</v>
      </c>
      <c r="B11" s="127"/>
      <c r="C11" s="127"/>
      <c r="D11" s="127"/>
      <c r="E11" s="127"/>
      <c r="F11" s="145" t="s">
        <v>37</v>
      </c>
      <c r="G11" s="193"/>
      <c r="H11" s="193"/>
      <c r="I11" s="193"/>
      <c r="J11" s="3"/>
    </row>
    <row r="12" spans="1:10" ht="12.75">
      <c r="A12" s="158" t="s">
        <v>51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16" ht="13.5" thickBot="1">
      <c r="E13" s="3"/>
      <c r="F13" s="3"/>
      <c r="G13" s="3"/>
      <c r="H13" s="3"/>
      <c r="I13" s="3"/>
      <c r="P13" s="4"/>
    </row>
    <row r="14" spans="1:16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  <c r="P14" s="4"/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181" t="s">
        <v>67</v>
      </c>
      <c r="C16" s="182"/>
      <c r="D16" s="183"/>
      <c r="E16" s="186" t="s">
        <v>15</v>
      </c>
      <c r="F16" s="178">
        <v>7638</v>
      </c>
      <c r="G16" s="159"/>
      <c r="H16" s="173">
        <f>(F16)*(G16)</f>
        <v>0</v>
      </c>
      <c r="I16" s="58" t="s">
        <v>43</v>
      </c>
    </row>
    <row r="17" spans="1:9" ht="11.25" customHeight="1">
      <c r="A17" s="172"/>
      <c r="B17" s="184"/>
      <c r="C17" s="184"/>
      <c r="D17" s="185"/>
      <c r="E17" s="187"/>
      <c r="F17" s="179"/>
      <c r="G17" s="160"/>
      <c r="H17" s="174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5" customHeight="1">
      <c r="A19" s="62" t="s">
        <v>6</v>
      </c>
      <c r="B19" s="189" t="s">
        <v>49</v>
      </c>
      <c r="C19" s="189"/>
      <c r="D19" s="190"/>
      <c r="E19" s="63" t="s">
        <v>16</v>
      </c>
      <c r="F19" s="30">
        <v>65</v>
      </c>
      <c r="G19" s="36"/>
      <c r="H19" s="31">
        <f>SUM(F19)*(G19)</f>
        <v>0</v>
      </c>
      <c r="I19" s="6" t="s">
        <v>23</v>
      </c>
    </row>
    <row r="20" spans="1:9" ht="5.25" customHeight="1">
      <c r="A20" s="9"/>
      <c r="B20" s="10"/>
      <c r="C20" s="10"/>
      <c r="D20" s="11"/>
      <c r="E20" s="38"/>
      <c r="F20" s="30"/>
      <c r="G20" s="36"/>
      <c r="H20" s="31"/>
      <c r="I20" s="6"/>
    </row>
    <row r="21" spans="1:9" ht="15" customHeight="1">
      <c r="A21" s="62" t="s">
        <v>7</v>
      </c>
      <c r="B21" s="57" t="s">
        <v>34</v>
      </c>
      <c r="C21" s="10"/>
      <c r="D21" s="11"/>
      <c r="E21" s="38" t="s">
        <v>15</v>
      </c>
      <c r="F21" s="30">
        <v>250</v>
      </c>
      <c r="G21" s="36"/>
      <c r="H21" s="31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4.25" customHeight="1">
      <c r="A23" s="62" t="s">
        <v>8</v>
      </c>
      <c r="B23" s="57" t="s">
        <v>52</v>
      </c>
      <c r="C23" s="10"/>
      <c r="D23" s="11"/>
      <c r="E23" s="63" t="s">
        <v>16</v>
      </c>
      <c r="F23" s="99">
        <v>75</v>
      </c>
      <c r="G23" s="36"/>
      <c r="H23" s="31">
        <f>SUM(F23)*(G23)</f>
        <v>0</v>
      </c>
      <c r="I23" s="6"/>
    </row>
    <row r="24" spans="1:9" ht="6.75" customHeight="1">
      <c r="A24" s="62"/>
      <c r="B24" s="57"/>
      <c r="C24" s="10"/>
      <c r="D24" s="11"/>
      <c r="E24" s="63"/>
      <c r="F24" s="99"/>
      <c r="G24" s="36"/>
      <c r="H24" s="31"/>
      <c r="I24" s="6"/>
    </row>
    <row r="25" spans="1:9" ht="14.25" customHeight="1">
      <c r="A25" s="62" t="s">
        <v>9</v>
      </c>
      <c r="B25" s="200" t="s">
        <v>61</v>
      </c>
      <c r="C25" s="201"/>
      <c r="D25" s="202"/>
      <c r="E25" s="38" t="s">
        <v>15</v>
      </c>
      <c r="F25" s="99">
        <v>12</v>
      </c>
      <c r="G25" s="36"/>
      <c r="H25" s="75">
        <f>SUM(F25*G25)</f>
        <v>0</v>
      </c>
      <c r="I25" s="6"/>
    </row>
    <row r="26" spans="1:9" ht="6.75" customHeight="1">
      <c r="A26" s="62"/>
      <c r="B26" s="104"/>
      <c r="C26" s="105"/>
      <c r="D26" s="106"/>
      <c r="E26" s="38"/>
      <c r="F26" s="99"/>
      <c r="G26" s="36"/>
      <c r="H26" s="75"/>
      <c r="I26" s="6"/>
    </row>
    <row r="27" spans="1:9" ht="14.25" customHeight="1">
      <c r="A27" s="62" t="s">
        <v>10</v>
      </c>
      <c r="B27" s="88" t="s">
        <v>39</v>
      </c>
      <c r="C27" s="105"/>
      <c r="D27" s="106"/>
      <c r="E27" s="89" t="s">
        <v>17</v>
      </c>
      <c r="F27" s="99">
        <v>2</v>
      </c>
      <c r="G27" s="36"/>
      <c r="H27" s="75">
        <f>SUM(F27*G27)</f>
        <v>0</v>
      </c>
      <c r="I27" s="6"/>
    </row>
    <row r="28" spans="1:9" ht="6" customHeight="1">
      <c r="A28" s="12"/>
      <c r="B28" s="10"/>
      <c r="C28" s="10"/>
      <c r="D28" s="11"/>
      <c r="E28" s="38"/>
      <c r="F28" s="30"/>
      <c r="G28" s="36"/>
      <c r="H28" s="31"/>
      <c r="I28" s="6"/>
    </row>
    <row r="29" spans="1:9" ht="12.75">
      <c r="A29" s="12"/>
      <c r="B29" s="13" t="s">
        <v>12</v>
      </c>
      <c r="C29" s="10"/>
      <c r="D29" s="11"/>
      <c r="E29" s="38"/>
      <c r="F29" s="30"/>
      <c r="G29" s="36"/>
      <c r="H29" s="31"/>
      <c r="I29" s="6"/>
    </row>
    <row r="30" spans="1:9" ht="12.75">
      <c r="A30" s="12"/>
      <c r="B30" s="57" t="s">
        <v>13</v>
      </c>
      <c r="C30" s="10"/>
      <c r="D30" s="11"/>
      <c r="E30" s="38"/>
      <c r="F30" s="30"/>
      <c r="G30" s="36"/>
      <c r="H30" s="31"/>
      <c r="I30" s="6"/>
    </row>
    <row r="31" spans="1:9" ht="5.25" customHeight="1">
      <c r="A31" s="12"/>
      <c r="B31" s="10"/>
      <c r="C31" s="10"/>
      <c r="D31" s="11"/>
      <c r="E31" s="38"/>
      <c r="F31" s="30"/>
      <c r="G31" s="36"/>
      <c r="H31" s="31"/>
      <c r="I31" s="6"/>
    </row>
    <row r="32" spans="1:9" ht="12.75">
      <c r="A32" s="62" t="s">
        <v>11</v>
      </c>
      <c r="B32" s="197" t="s">
        <v>62</v>
      </c>
      <c r="C32" s="198"/>
      <c r="D32" s="199"/>
      <c r="E32" s="38" t="s">
        <v>16</v>
      </c>
      <c r="F32" s="98">
        <v>38</v>
      </c>
      <c r="G32" s="36"/>
      <c r="H32" s="31">
        <f>SUM(F32)*(G32)</f>
        <v>0</v>
      </c>
      <c r="I32" s="56" t="s">
        <v>20</v>
      </c>
    </row>
    <row r="33" spans="1:9" ht="5.25" customHeight="1" thickBot="1">
      <c r="A33" s="14"/>
      <c r="B33" s="195"/>
      <c r="C33" s="195"/>
      <c r="D33" s="196"/>
      <c r="E33" s="39"/>
      <c r="F33" s="17"/>
      <c r="G33" s="37"/>
      <c r="H33" s="32"/>
      <c r="I33" s="17"/>
    </row>
    <row r="34" spans="1:8" ht="22.5" customHeight="1" thickBot="1">
      <c r="A34" s="175" t="s">
        <v>19</v>
      </c>
      <c r="B34" s="176"/>
      <c r="C34" s="176"/>
      <c r="D34" s="176"/>
      <c r="E34" s="176"/>
      <c r="F34" s="176"/>
      <c r="G34" s="177"/>
      <c r="H34" s="33">
        <f>SUM(H16:H33)</f>
        <v>0</v>
      </c>
    </row>
    <row r="35" spans="1:8" ht="12.75">
      <c r="A35" s="7"/>
      <c r="B35" s="7"/>
      <c r="C35" s="7"/>
      <c r="D35" s="21"/>
      <c r="H35" s="5"/>
    </row>
    <row r="36" spans="1:8" ht="12.75">
      <c r="A36" s="7"/>
      <c r="B36" s="7"/>
      <c r="C36" s="7"/>
      <c r="D36" s="21"/>
      <c r="H36" s="5"/>
    </row>
    <row r="37" spans="1:8" ht="12.75">
      <c r="A37" s="7"/>
      <c r="B37" s="7"/>
      <c r="C37" s="7"/>
      <c r="D37" s="41"/>
      <c r="H37" s="5"/>
    </row>
    <row r="38" spans="1:8" ht="12.75">
      <c r="A38" s="7"/>
      <c r="B38" s="7"/>
      <c r="C38" s="7"/>
      <c r="D38" s="21"/>
      <c r="H38" s="5"/>
    </row>
    <row r="39" spans="1:9" ht="12.75">
      <c r="A39" s="25" t="s">
        <v>22</v>
      </c>
      <c r="B39" s="22"/>
      <c r="C39" s="40"/>
      <c r="D39" s="64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6"/>
      <c r="B41" s="26"/>
      <c r="C41" s="26"/>
      <c r="D41" s="27"/>
      <c r="E41" s="24"/>
      <c r="F41" s="24"/>
      <c r="G41" s="24"/>
      <c r="H41" s="28"/>
      <c r="I41" s="24"/>
    </row>
    <row r="42" spans="1:9" ht="12.75">
      <c r="A42" s="43"/>
      <c r="B42" s="43"/>
      <c r="C42" s="43"/>
      <c r="D42" s="21"/>
      <c r="E42" s="4"/>
      <c r="F42" s="4"/>
      <c r="G42" s="4"/>
      <c r="H42" s="5"/>
      <c r="I42" s="4"/>
    </row>
    <row r="43" spans="1:8" ht="12.75">
      <c r="A43" s="7"/>
      <c r="B43" s="7"/>
      <c r="C43" s="7"/>
      <c r="D43" s="21"/>
      <c r="H43" s="5"/>
    </row>
    <row r="44" spans="1:8" ht="12.75">
      <c r="A44" s="7"/>
      <c r="B44" s="7"/>
      <c r="C44" s="7"/>
      <c r="D44" s="21"/>
      <c r="H44" s="5"/>
    </row>
    <row r="46" ht="12.75">
      <c r="F46" s="8"/>
    </row>
    <row r="47" spans="1:9" ht="12.75">
      <c r="A47" s="170"/>
      <c r="B47" s="170"/>
      <c r="C47" s="34" t="s">
        <v>18</v>
      </c>
      <c r="D47" s="53" t="s">
        <v>72</v>
      </c>
      <c r="G47" s="154"/>
      <c r="H47" s="154"/>
      <c r="I47" s="154"/>
    </row>
    <row r="48" spans="6:9" ht="12.75">
      <c r="F48" s="8"/>
      <c r="G48" s="126" t="s">
        <v>14</v>
      </c>
      <c r="H48" s="127"/>
      <c r="I48" s="127"/>
    </row>
    <row r="49" spans="1:3" ht="12.75">
      <c r="A49" s="35"/>
      <c r="B49" s="35"/>
      <c r="C49" s="35"/>
    </row>
  </sheetData>
  <sheetProtection/>
  <mergeCells count="31">
    <mergeCell ref="A16:A17"/>
    <mergeCell ref="G16:G17"/>
    <mergeCell ref="B19:D19"/>
    <mergeCell ref="B25:D25"/>
    <mergeCell ref="F16:F17"/>
    <mergeCell ref="H16:H17"/>
    <mergeCell ref="G48:I48"/>
    <mergeCell ref="A34:G34"/>
    <mergeCell ref="A47:B47"/>
    <mergeCell ref="G47:I47"/>
    <mergeCell ref="B16:D17"/>
    <mergeCell ref="H14:H15"/>
    <mergeCell ref="I14:I15"/>
    <mergeCell ref="F14:F15"/>
    <mergeCell ref="E16:E17"/>
    <mergeCell ref="B32:D33"/>
    <mergeCell ref="A12:I12"/>
    <mergeCell ref="A9:E9"/>
    <mergeCell ref="A14:D15"/>
    <mergeCell ref="E14:E15"/>
    <mergeCell ref="G14:G15"/>
    <mergeCell ref="A10:E10"/>
    <mergeCell ref="F11:I11"/>
    <mergeCell ref="F9:I9"/>
    <mergeCell ref="A2:I2"/>
    <mergeCell ref="A5:I5"/>
    <mergeCell ref="A7:D7"/>
    <mergeCell ref="A8:E8"/>
    <mergeCell ref="F8:I8"/>
    <mergeCell ref="A11:E11"/>
    <mergeCell ref="F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1">
      <selection activeCell="G23" sqref="G23:G24"/>
    </sheetView>
  </sheetViews>
  <sheetFormatPr defaultColWidth="9.140625" defaultRowHeight="12.75"/>
  <cols>
    <col min="1" max="1" width="3.7109375" style="0" customWidth="1"/>
    <col min="4" max="4" width="15.57421875" style="0" customWidth="1"/>
    <col min="5" max="5" width="9.00390625" style="0" customWidth="1"/>
    <col min="7" max="7" width="10.8515625" style="0" customWidth="1"/>
    <col min="8" max="8" width="13.14062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3" t="s">
        <v>71</v>
      </c>
      <c r="B5" s="163"/>
      <c r="C5" s="163"/>
      <c r="D5" s="163"/>
      <c r="E5" s="163"/>
      <c r="F5" s="163"/>
      <c r="G5" s="163"/>
      <c r="H5" s="163"/>
      <c r="I5" s="163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53" t="s">
        <v>29</v>
      </c>
      <c r="B7" s="153"/>
      <c r="C7" s="153"/>
      <c r="D7" s="153"/>
      <c r="F7" s="29"/>
      <c r="G7" s="29"/>
      <c r="H7" s="29"/>
      <c r="I7" s="29"/>
    </row>
    <row r="8" spans="1:10" ht="12.75">
      <c r="A8" s="158" t="s">
        <v>126</v>
      </c>
      <c r="B8" s="158"/>
      <c r="C8" s="158"/>
      <c r="D8" s="158"/>
      <c r="E8" s="158"/>
      <c r="F8" s="146"/>
      <c r="G8" s="146"/>
      <c r="H8" s="146"/>
      <c r="I8" s="146"/>
      <c r="J8" s="3"/>
    </row>
    <row r="9" spans="1:10" ht="12.75">
      <c r="A9" s="167" t="s">
        <v>127</v>
      </c>
      <c r="B9" s="167"/>
      <c r="C9" s="167"/>
      <c r="D9" s="167"/>
      <c r="E9" s="167"/>
      <c r="F9" s="157" t="s">
        <v>45</v>
      </c>
      <c r="G9" s="157"/>
      <c r="H9" s="157"/>
      <c r="I9" s="157"/>
      <c r="J9" s="3"/>
    </row>
    <row r="10" spans="1:10" ht="12.75">
      <c r="A10" s="158" t="s">
        <v>38</v>
      </c>
      <c r="B10" s="127"/>
      <c r="C10" s="127"/>
      <c r="D10" s="127"/>
      <c r="E10" s="127"/>
      <c r="F10" s="157" t="s">
        <v>50</v>
      </c>
      <c r="G10" s="157"/>
      <c r="H10" s="157"/>
      <c r="I10" s="157"/>
      <c r="J10" s="3"/>
    </row>
    <row r="11" spans="1:10" ht="12.75">
      <c r="A11" s="158" t="s">
        <v>75</v>
      </c>
      <c r="B11" s="127"/>
      <c r="C11" s="127"/>
      <c r="D11" s="127"/>
      <c r="E11" s="127"/>
      <c r="F11" s="210" t="s">
        <v>128</v>
      </c>
      <c r="G11" s="211"/>
      <c r="H11" s="211"/>
      <c r="I11" s="211"/>
      <c r="J11" s="3"/>
    </row>
    <row r="12" spans="1:10" ht="12.75">
      <c r="A12" s="158" t="s">
        <v>77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47" t="s">
        <v>0</v>
      </c>
      <c r="B14" s="148"/>
      <c r="C14" s="148"/>
      <c r="D14" s="149"/>
      <c r="E14" s="161" t="s">
        <v>1</v>
      </c>
      <c r="F14" s="161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50"/>
      <c r="B15" s="151"/>
      <c r="C15" s="151"/>
      <c r="D15" s="152"/>
      <c r="E15" s="162"/>
      <c r="F15" s="162"/>
      <c r="G15" s="136"/>
      <c r="H15" s="136"/>
      <c r="I15" s="136"/>
    </row>
    <row r="16" spans="1:9" ht="12.75" customHeight="1">
      <c r="A16" s="171" t="s">
        <v>4</v>
      </c>
      <c r="B16" s="203" t="s">
        <v>67</v>
      </c>
      <c r="C16" s="204"/>
      <c r="D16" s="205"/>
      <c r="E16" s="155" t="s">
        <v>15</v>
      </c>
      <c r="F16" s="178">
        <v>19017</v>
      </c>
      <c r="G16" s="159"/>
      <c r="H16" s="208">
        <f>(F16)*(G16)</f>
        <v>0</v>
      </c>
      <c r="I16" s="58" t="s">
        <v>43</v>
      </c>
    </row>
    <row r="17" spans="1:9" ht="12.75">
      <c r="A17" s="172"/>
      <c r="B17" s="206"/>
      <c r="C17" s="206"/>
      <c r="D17" s="207"/>
      <c r="E17" s="156"/>
      <c r="F17" s="179"/>
      <c r="G17" s="160"/>
      <c r="H17" s="209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62" t="s">
        <v>6</v>
      </c>
      <c r="B19" s="189" t="s">
        <v>34</v>
      </c>
      <c r="C19" s="189"/>
      <c r="D19" s="190"/>
      <c r="E19" s="63" t="s">
        <v>15</v>
      </c>
      <c r="F19" s="30">
        <v>130</v>
      </c>
      <c r="G19" s="36"/>
      <c r="H19" s="31">
        <f>SUM(F19*G19)</f>
        <v>0</v>
      </c>
      <c r="I19" s="6" t="s">
        <v>23</v>
      </c>
    </row>
    <row r="20" spans="1:9" ht="5.25" customHeight="1">
      <c r="A20" s="12"/>
      <c r="B20" s="10"/>
      <c r="C20" s="10"/>
      <c r="D20" s="11"/>
      <c r="E20" s="38"/>
      <c r="F20" s="30"/>
      <c r="G20" s="36"/>
      <c r="H20" s="31"/>
      <c r="I20" s="6"/>
    </row>
    <row r="21" spans="1:9" ht="12.75">
      <c r="A21" s="62" t="s">
        <v>7</v>
      </c>
      <c r="B21" s="57" t="s">
        <v>49</v>
      </c>
      <c r="C21" s="10"/>
      <c r="D21" s="11"/>
      <c r="E21" s="38" t="s">
        <v>16</v>
      </c>
      <c r="F21" s="30">
        <v>10</v>
      </c>
      <c r="G21" s="36"/>
      <c r="H21" s="31">
        <f>SUM(F21)*(G21)</f>
        <v>0</v>
      </c>
      <c r="I21" s="56" t="s">
        <v>23</v>
      </c>
    </row>
    <row r="22" spans="1:9" ht="3.75" customHeight="1">
      <c r="A22" s="62"/>
      <c r="B22" s="57"/>
      <c r="C22" s="10"/>
      <c r="D22" s="11"/>
      <c r="E22" s="38"/>
      <c r="F22" s="30"/>
      <c r="G22" s="36"/>
      <c r="H22" s="31"/>
      <c r="I22" s="56"/>
    </row>
    <row r="23" spans="1:9" ht="12.75">
      <c r="A23" s="191" t="s">
        <v>8</v>
      </c>
      <c r="B23" s="143" t="s">
        <v>52</v>
      </c>
      <c r="C23" s="143"/>
      <c r="D23" s="144"/>
      <c r="E23" s="188" t="s">
        <v>16</v>
      </c>
      <c r="F23" s="179">
        <v>27</v>
      </c>
      <c r="G23" s="160"/>
      <c r="H23" s="31">
        <f>SUM(F23*G23)</f>
        <v>0</v>
      </c>
      <c r="I23" s="56"/>
    </row>
    <row r="24" spans="1:9" ht="4.5" customHeight="1">
      <c r="A24" s="191"/>
      <c r="B24" s="143"/>
      <c r="C24" s="143"/>
      <c r="D24" s="144"/>
      <c r="E24" s="188"/>
      <c r="F24" s="179"/>
      <c r="G24" s="160"/>
      <c r="H24" s="31"/>
      <c r="I24" s="56"/>
    </row>
    <row r="25" spans="1:9" ht="4.5" customHeight="1">
      <c r="A25" s="76"/>
      <c r="B25" s="95"/>
      <c r="C25" s="95"/>
      <c r="D25" s="96"/>
      <c r="E25" s="38"/>
      <c r="F25" s="30"/>
      <c r="G25" s="36"/>
      <c r="H25" s="31"/>
      <c r="I25" s="56"/>
    </row>
    <row r="26" spans="1:9" ht="12.75">
      <c r="A26" s="12"/>
      <c r="B26" s="13" t="s">
        <v>12</v>
      </c>
      <c r="C26" s="10"/>
      <c r="D26" s="11"/>
      <c r="E26" s="38"/>
      <c r="F26" s="30"/>
      <c r="G26" s="36"/>
      <c r="H26" s="31"/>
      <c r="I26" s="6"/>
    </row>
    <row r="27" spans="1:9" ht="12.75">
      <c r="A27" s="12"/>
      <c r="B27" s="57" t="s">
        <v>13</v>
      </c>
      <c r="C27" s="10"/>
      <c r="D27" s="11"/>
      <c r="E27" s="38"/>
      <c r="F27" s="30"/>
      <c r="G27" s="36"/>
      <c r="H27" s="31"/>
      <c r="I27" s="6"/>
    </row>
    <row r="28" spans="1:9" ht="5.25" customHeight="1">
      <c r="A28" s="12"/>
      <c r="B28" s="10"/>
      <c r="C28" s="10"/>
      <c r="D28" s="11"/>
      <c r="E28" s="38"/>
      <c r="F28" s="30"/>
      <c r="G28" s="36"/>
      <c r="H28" s="31"/>
      <c r="I28" s="6"/>
    </row>
    <row r="29" spans="1:9" ht="12.75">
      <c r="A29" s="62" t="s">
        <v>9</v>
      </c>
      <c r="B29" s="60" t="s">
        <v>62</v>
      </c>
      <c r="C29" s="10"/>
      <c r="D29" s="11"/>
      <c r="E29" s="38" t="s">
        <v>16</v>
      </c>
      <c r="F29" s="98">
        <v>95</v>
      </c>
      <c r="G29" s="36"/>
      <c r="H29" s="31">
        <f>SUM(F29)*(G29)</f>
        <v>0</v>
      </c>
      <c r="I29" s="56" t="s">
        <v>20</v>
      </c>
    </row>
    <row r="30" spans="1:9" ht="5.25" customHeight="1" thickBot="1">
      <c r="A30" s="14"/>
      <c r="B30" s="15"/>
      <c r="C30" s="15"/>
      <c r="D30" s="16"/>
      <c r="E30" s="39"/>
      <c r="F30" s="17"/>
      <c r="G30" s="37"/>
      <c r="H30" s="32"/>
      <c r="I30" s="17"/>
    </row>
    <row r="31" spans="1:8" ht="22.5" customHeight="1" thickBot="1">
      <c r="A31" s="175" t="s">
        <v>19</v>
      </c>
      <c r="B31" s="176"/>
      <c r="C31" s="176"/>
      <c r="D31" s="176"/>
      <c r="E31" s="176"/>
      <c r="F31" s="176"/>
      <c r="G31" s="177"/>
      <c r="H31" s="33">
        <f>SUM(H16:H30)</f>
        <v>0</v>
      </c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41"/>
      <c r="H34" s="5"/>
    </row>
    <row r="35" spans="1:8" ht="12.75">
      <c r="A35" s="7"/>
      <c r="B35" s="7"/>
      <c r="C35" s="7"/>
      <c r="D35" s="21"/>
      <c r="H35" s="5"/>
    </row>
    <row r="36" spans="1:9" ht="12.75">
      <c r="A36" s="25" t="s">
        <v>22</v>
      </c>
      <c r="B36" s="22"/>
      <c r="C36" s="40"/>
      <c r="D36" s="64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6"/>
      <c r="B38" s="26"/>
      <c r="C38" s="26"/>
      <c r="D38" s="27"/>
      <c r="E38" s="24"/>
      <c r="F38" s="24"/>
      <c r="G38" s="24"/>
      <c r="H38" s="28"/>
      <c r="I38" s="24"/>
    </row>
    <row r="39" spans="1:9" ht="12.75">
      <c r="A39" s="43"/>
      <c r="B39" s="43"/>
      <c r="C39" s="43"/>
      <c r="D39" s="21"/>
      <c r="E39" s="4"/>
      <c r="F39" s="4"/>
      <c r="G39" s="4"/>
      <c r="H39" s="5"/>
      <c r="I39" s="4"/>
    </row>
    <row r="40" spans="1:8" ht="12.75">
      <c r="A40" s="7"/>
      <c r="B40" s="7"/>
      <c r="C40" s="7"/>
      <c r="D40" s="21"/>
      <c r="H40" s="5"/>
    </row>
    <row r="41" spans="1:8" ht="12.75">
      <c r="A41" s="7"/>
      <c r="B41" s="7"/>
      <c r="C41" s="7"/>
      <c r="D41" s="21"/>
      <c r="H41" s="5"/>
    </row>
    <row r="43" ht="12.75">
      <c r="F43" s="8"/>
    </row>
    <row r="44" spans="1:9" ht="12.75">
      <c r="A44" s="170"/>
      <c r="B44" s="170"/>
      <c r="C44" s="34" t="s">
        <v>18</v>
      </c>
      <c r="D44" s="53" t="s">
        <v>72</v>
      </c>
      <c r="G44" s="154"/>
      <c r="H44" s="154"/>
      <c r="I44" s="154"/>
    </row>
    <row r="45" spans="6:9" ht="12.75">
      <c r="F45" s="8"/>
      <c r="G45" s="126" t="s">
        <v>14</v>
      </c>
      <c r="H45" s="127"/>
      <c r="I45" s="127"/>
    </row>
    <row r="46" spans="1:3" ht="12.75">
      <c r="A46" s="35"/>
      <c r="B46" s="35"/>
      <c r="C46" s="35"/>
    </row>
  </sheetData>
  <sheetProtection/>
  <mergeCells count="34">
    <mergeCell ref="A2:I2"/>
    <mergeCell ref="A5:I5"/>
    <mergeCell ref="A7:D7"/>
    <mergeCell ref="A8:E8"/>
    <mergeCell ref="F8:I8"/>
    <mergeCell ref="I14:I15"/>
    <mergeCell ref="A9:E9"/>
    <mergeCell ref="F9:I9"/>
    <mergeCell ref="F10:I10"/>
    <mergeCell ref="A11:E11"/>
    <mergeCell ref="F11:I11"/>
    <mergeCell ref="E23:E24"/>
    <mergeCell ref="A31:G31"/>
    <mergeCell ref="A10:E10"/>
    <mergeCell ref="A12:I12"/>
    <mergeCell ref="F23:F24"/>
    <mergeCell ref="G16:G17"/>
    <mergeCell ref="B23:D24"/>
    <mergeCell ref="F16:F17"/>
    <mergeCell ref="A23:A24"/>
    <mergeCell ref="A14:D15"/>
    <mergeCell ref="A44:B44"/>
    <mergeCell ref="G44:I44"/>
    <mergeCell ref="H14:H15"/>
    <mergeCell ref="G23:G24"/>
    <mergeCell ref="F14:F15"/>
    <mergeCell ref="E14:E15"/>
    <mergeCell ref="G14:G15"/>
    <mergeCell ref="G45:I45"/>
    <mergeCell ref="A16:A17"/>
    <mergeCell ref="B16:D17"/>
    <mergeCell ref="E16:E17"/>
    <mergeCell ref="H16:H17"/>
    <mergeCell ref="B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Ribe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 Bundgaard</dc:creator>
  <cp:keywords/>
  <dc:description/>
  <cp:lastModifiedBy>Jakob Juul Klaris</cp:lastModifiedBy>
  <cp:lastPrinted>2020-05-25T10:25:30Z</cp:lastPrinted>
  <dcterms:created xsi:type="dcterms:W3CDTF">2001-01-24T12:24:24Z</dcterms:created>
  <dcterms:modified xsi:type="dcterms:W3CDTF">2021-04-16T11:42:15Z</dcterms:modified>
  <cp:category/>
  <cp:version/>
  <cp:contentType/>
  <cp:contentStatus/>
</cp:coreProperties>
</file>