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amboll-my.sharepoint.com/personal/cbka_ramboll_dk/Documents/Rambøll/Projekter/Rebild Kommune/2024-03-01 - Asfaltraparationer til udbud/"/>
    </mc:Choice>
  </mc:AlternateContent>
  <xr:revisionPtr revIDLastSave="0" documentId="13_ncr:1_{41604614-04E2-4C9C-A9A3-C8C5E1A620A7}" xr6:coauthVersionLast="47" xr6:coauthVersionMax="47" xr10:uidLastSave="{00000000-0000-0000-0000-000000000000}"/>
  <bookViews>
    <workbookView xWindow="-120" yWindow="-120" windowWidth="38640" windowHeight="21240" xr2:uid="{733B9C77-9A7E-472B-81AB-047DC0A652FC}"/>
  </bookViews>
  <sheets>
    <sheet name="Tilbudsliste" sheetId="1" r:id="rId1"/>
  </sheets>
  <definedNames>
    <definedName name="_xlnm.Print_Area" localSheetId="0">Tilbudsliste!$A$1:$I$146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2" i="1" l="1"/>
  <c r="I114" i="1"/>
  <c r="I112" i="1"/>
  <c r="I113" i="1"/>
  <c r="I111" i="1"/>
  <c r="I137" i="1"/>
  <c r="I138" i="1"/>
  <c r="I136" i="1"/>
  <c r="I121" i="1"/>
  <c r="I120" i="1"/>
  <c r="I128" i="1"/>
  <c r="I129" i="1"/>
  <c r="I127" i="1"/>
  <c r="I139" i="1" l="1"/>
  <c r="H30" i="1" s="1"/>
  <c r="I115" i="1" l="1"/>
  <c r="H27" i="1" s="1"/>
  <c r="I130" i="1"/>
  <c r="H29" i="1" s="1"/>
  <c r="I145" i="1"/>
  <c r="I146" i="1" s="1"/>
  <c r="H31" i="1" s="1"/>
  <c r="H28" i="1"/>
  <c r="H32" i="1" l="1"/>
  <c r="H33" i="1" s="1"/>
  <c r="H34" i="1" l="1"/>
</calcChain>
</file>

<file path=xl/sharedStrings.xml><?xml version="1.0" encoding="utf-8"?>
<sst xmlns="http://schemas.openxmlformats.org/spreadsheetml/2006/main" count="115" uniqueCount="70">
  <si>
    <t>Samleskema</t>
  </si>
  <si>
    <t>i Rebild Kommune</t>
  </si>
  <si>
    <t>Overført sum</t>
  </si>
  <si>
    <t>Post</t>
  </si>
  <si>
    <t>Tilbudssum</t>
  </si>
  <si>
    <t>ekskl. moms:</t>
  </si>
  <si>
    <t>Forebehold:</t>
  </si>
  <si>
    <t>Bilag:</t>
  </si>
  <si>
    <t>Rettelsesblad nr.:</t>
  </si>
  <si>
    <t>Fradragspris for 2 års forlængelse af enterprisen:</t>
  </si>
  <si>
    <t>Fradragspris for 1 års forlængelse af enterprisen:</t>
  </si>
  <si>
    <t>%</t>
  </si>
  <si>
    <t>den</t>
  </si>
  <si>
    <t>/</t>
  </si>
  <si>
    <t>Tilbudsgiver</t>
  </si>
  <si>
    <t>Arbejdets betegnelse og art</t>
  </si>
  <si>
    <t>Enhed</t>
  </si>
  <si>
    <t>Mængde</t>
  </si>
  <si>
    <t>Pris i alt</t>
  </si>
  <si>
    <t>Enhedspris kr.</t>
  </si>
  <si>
    <t>1.1</t>
  </si>
  <si>
    <t>1.2</t>
  </si>
  <si>
    <t>1.3</t>
  </si>
  <si>
    <t>1.4</t>
  </si>
  <si>
    <t>stk.</t>
  </si>
  <si>
    <t>Tilbudssum i alt, overføres til samleskema post 1</t>
  </si>
  <si>
    <t>Tilbudssum i alt, overføres til samleskema post 2</t>
  </si>
  <si>
    <t>Moms</t>
  </si>
  <si>
    <t>2.1</t>
  </si>
  <si>
    <t>Lappeopgaver (+/- 50%)</t>
  </si>
  <si>
    <t>Kant og sporopretning (+/- 100%)</t>
  </si>
  <si>
    <t>Karme og dæksler (+/- 100%)</t>
  </si>
  <si>
    <t>3.1</t>
  </si>
  <si>
    <t>3.2</t>
  </si>
  <si>
    <t>3.3</t>
  </si>
  <si>
    <t>Tilbudssum i alt, overføres til samleskema post 3</t>
  </si>
  <si>
    <t>Presserende opgaver - Reparation udføres inden for 5 arbejdsdage:
Udførelse af lappeopgaver inkl. renfejning, klæbning, tromling m.m. med AB 6t</t>
  </si>
  <si>
    <t>Akutte opgaver - Reparation udføres inden for 3 timer efter anmelding:
Udførelse af lappeopgaver inkl. renfejning, klæbning, tromling m.m. med AB 6t.</t>
  </si>
  <si>
    <t>Udlægning af kant- og sporopretning med maskine eller sideudlægger inkl. renfejning, klæbning, tromling m.m. med AB 6t.</t>
  </si>
  <si>
    <t>Rutinemæssige opgaver - Reparation udføres inden for 10 arbejdsdage: Udførelse af lappeopgaver inkl. renfejning, klæbning, tromling m.m. med AB 6t.</t>
  </si>
  <si>
    <t>Ekstraordinære opgaver - Reparation udføres inden for 2 arbejdsdage: Udførelse af lappeopgaver inkl. renfejning, klæbning, tromling m.m. med AB 6t.</t>
  </si>
  <si>
    <t>tons</t>
  </si>
  <si>
    <t>Udskiftning af flydende vejafvandingskarm og rist inkl retablering af belægning. Brøndgods er bygherreleverance</t>
  </si>
  <si>
    <t>TILBUDSLISTE FOR ASFALTREPARATIONER 2024-25</t>
  </si>
  <si>
    <t>Bassinfræsning inkl. udlægning af 30 mm AB 6T inkl. renfejning, klæbning, tromling m.m.</t>
  </si>
  <si>
    <r>
      <t>m</t>
    </r>
    <r>
      <rPr>
        <vertAlign val="superscript"/>
        <sz val="11"/>
        <color theme="1"/>
        <rFont val="Verdana"/>
        <family val="2"/>
      </rPr>
      <t>2</t>
    </r>
  </si>
  <si>
    <t>Administrative ydelser i DriftWeb</t>
  </si>
  <si>
    <t>4.1</t>
  </si>
  <si>
    <t>sum</t>
  </si>
  <si>
    <t>Administrative ydelser i DriftWeb (+/- 100%)</t>
  </si>
  <si>
    <t>Tilbudssum i alt, overføres til samleskema post 4</t>
  </si>
  <si>
    <t>lbm</t>
  </si>
  <si>
    <t>Asfaltramper (+/- 100%)</t>
  </si>
  <si>
    <t>4.2</t>
  </si>
  <si>
    <t>4.3</t>
  </si>
  <si>
    <t xml:space="preserve">Fjernelse af eksisterende asfaltrampe inkl. alle nødvendige forarbejder. </t>
  </si>
  <si>
    <t>Asfaltrampe, GAB 0, at etablere inkl. nødvendige forarbejder. Længde: 6,0 m.</t>
  </si>
  <si>
    <t>Forlængelses af eksisterende asfaltrampe, GAB 0, inkl. nødvendige forarbejder</t>
  </si>
  <si>
    <t>Tilbudssum i alt, overføres til samleskema post 5</t>
  </si>
  <si>
    <t>Udskiftning af eksisterende fast vejafvandingskarm og rist til flydende karm og rist inkl retablering af belægning. Brøndgods er bygherre leverance</t>
  </si>
  <si>
    <t>Udskiftning af eksisterende (fast) karm og dæksel (ø600) til flydende karm og dæksel. Brøndgods er bygherreleverance</t>
  </si>
  <si>
    <t>Asfaltreparationer på kommuneveje</t>
  </si>
  <si>
    <t>ASFALTREPARATIONER</t>
  </si>
  <si>
    <t>Asfaltreparationer</t>
  </si>
  <si>
    <t>2.2</t>
  </si>
  <si>
    <t>inkl. moms</t>
  </si>
  <si>
    <t>Alle priser er eksklusiv moms.</t>
  </si>
  <si>
    <t>Tilbudsgiverens underskrift er bindende for samtlige de på</t>
  </si>
  <si>
    <t>tilbudslisten angivne priser og oplysninger.</t>
  </si>
  <si>
    <t>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</si>
</sst>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_-* #,##0.0\ &quot;kr.&quot;_-;\-* #,##0.0\ &quot;kr.&quot;_-;_-* &quot;-&quot;??\ &quot;kr.&quot;_-;_-@_-"/>
    <numFmt numFmtId="165" formatCode="_-* #,##0.0\ &quot;kr.&quot;_-;\-* #,##0.0\ &quot;kr.&quot;_-;_-* &quot;-&quot;?\ &quot;kr.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1"/>
      <color theme="1"/>
      <name val="Verdana"/>
      <family val="2"/>
    </font>
    <font>
      <sz val="8"/>
      <name val="Calibri"/>
      <family val="2"/>
      <scheme val="minor"/>
    </font>
    <font>
      <sz val="10"/>
      <color theme="1"/>
      <name val="Verdana"/>
      <family val="2"/>
    </font>
    <font>
      <b/>
      <sz val="17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vertAlign val="superscript"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44" fontId="3" fillId="0" borderId="19" xfId="1" applyNumberFormat="1" applyFont="1" applyBorder="1" applyAlignment="1">
      <alignment horizontal="center" vertical="center"/>
    </xf>
    <xf numFmtId="44" fontId="3" fillId="0" borderId="2" xfId="1" applyNumberFormat="1" applyFont="1" applyBorder="1" applyAlignment="1">
      <alignment horizontal="center" vertical="center"/>
    </xf>
    <xf numFmtId="44" fontId="3" fillId="0" borderId="25" xfId="1" applyNumberFormat="1" applyFont="1" applyBorder="1" applyAlignment="1">
      <alignment horizontal="center" vertical="center"/>
    </xf>
    <xf numFmtId="44" fontId="3" fillId="0" borderId="33" xfId="1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9" fontId="3" fillId="0" borderId="11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164" fontId="3" fillId="0" borderId="31" xfId="1" applyNumberFormat="1" applyFon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748392</xdr:colOff>
      <xdr:row>15</xdr:row>
      <xdr:rowOff>68036</xdr:rowOff>
    </xdr:from>
    <xdr:to>
      <xdr:col>5</xdr:col>
      <xdr:colOff>109082</xdr:colOff>
      <xdr:row>19</xdr:row>
      <xdr:rowOff>190500</xdr:rowOff>
    </xdr:to>
    <xdr:pic>
      <xdr:nvPicPr>
        <xdr:cNvPr id="2" name="Picture 1" descr="Rebild Kommune – 9574.dk">
          <a:extLst>
            <a:ext uri="{FF2B5EF4-FFF2-40B4-BE49-F238E27FC236}">
              <a16:creationId xmlns:a16="http://schemas.microsoft.com/office/drawing/2014/main" id="{C35D9536-6FA1-27FD-963D-E94167C42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21" y="2830286"/>
          <a:ext cx="1102178" cy="1102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D3B5D-4625-4D86-8122-CF042BB3F239}">
  <sheetPr codeName="Sheet1">
    <pageSetUpPr fitToPage="1"/>
  </sheetPr>
  <dimension ref="A4:I146"/>
  <sheetViews>
    <sheetView tabSelected="1" view="pageBreakPreview" zoomScaleNormal="70" zoomScaleSheetLayoutView="100" workbookViewId="0">
      <selection activeCell="I146" sqref="I146"/>
    </sheetView>
  </sheetViews>
  <sheetFormatPr defaultRowHeight="14.25" x14ac:dyDescent="0.25"/>
  <cols>
    <col min="1" max="2" width="9.140625" style="3"/>
    <col min="3" max="3" width="9.140625" style="3" customWidth="1"/>
    <col min="4" max="4" width="16.28515625" style="3" customWidth="1"/>
    <col min="5" max="5" width="8.42578125" style="3" customWidth="1"/>
    <col min="6" max="6" width="10.5703125" style="3" customWidth="1"/>
    <col min="7" max="7" width="9.140625" style="3" customWidth="1"/>
    <col min="8" max="8" width="10.28515625" style="3" customWidth="1"/>
    <col min="9" max="9" width="14" style="3" customWidth="1"/>
    <col min="10" max="16384" width="9.140625" style="3"/>
  </cols>
  <sheetData>
    <row r="4" spans="1:9" ht="15" customHeight="1" x14ac:dyDescent="0.25">
      <c r="A4" s="38" t="s">
        <v>43</v>
      </c>
      <c r="B4" s="38"/>
      <c r="C4" s="38"/>
      <c r="D4" s="38"/>
      <c r="E4" s="38"/>
      <c r="F4" s="38"/>
      <c r="G4" s="38"/>
      <c r="H4" s="38"/>
      <c r="I4" s="38"/>
    </row>
    <row r="5" spans="1:9" ht="15" customHeight="1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ht="15" customHeight="1" x14ac:dyDescent="0.25">
      <c r="A6" s="38"/>
      <c r="B6" s="38"/>
      <c r="C6" s="38"/>
      <c r="D6" s="38"/>
      <c r="E6" s="38"/>
      <c r="F6" s="38"/>
      <c r="G6" s="38"/>
      <c r="H6" s="38"/>
      <c r="I6" s="38"/>
    </row>
    <row r="8" spans="1:9" ht="14.25" customHeight="1" x14ac:dyDescent="0.25">
      <c r="D8" s="39" t="s">
        <v>0</v>
      </c>
      <c r="E8" s="39"/>
      <c r="F8" s="39"/>
      <c r="G8" s="22"/>
    </row>
    <row r="9" spans="1:9" ht="14.25" customHeight="1" x14ac:dyDescent="0.25">
      <c r="C9" s="22"/>
      <c r="D9" s="39"/>
      <c r="E9" s="39"/>
      <c r="F9" s="39"/>
      <c r="G9" s="22"/>
    </row>
    <row r="11" spans="1:9" x14ac:dyDescent="0.25">
      <c r="A11" s="39" t="s">
        <v>61</v>
      </c>
      <c r="B11" s="39"/>
      <c r="C11" s="39"/>
      <c r="D11" s="39"/>
      <c r="E11" s="39"/>
      <c r="F11" s="39"/>
      <c r="G11" s="39"/>
      <c r="H11" s="39"/>
      <c r="I11" s="39"/>
    </row>
    <row r="12" spans="1:9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9" x14ac:dyDescent="0.25">
      <c r="A13" s="39" t="s">
        <v>1</v>
      </c>
      <c r="B13" s="39"/>
      <c r="C13" s="39"/>
      <c r="D13" s="39"/>
      <c r="E13" s="39"/>
      <c r="F13" s="39"/>
      <c r="G13" s="39"/>
      <c r="H13" s="39"/>
      <c r="I13" s="39"/>
    </row>
    <row r="14" spans="1:9" x14ac:dyDescent="0.2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9.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9.5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19.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9.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9.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25">
      <c r="A20" s="2"/>
      <c r="B20" s="2"/>
      <c r="C20" s="2"/>
      <c r="D20" s="2"/>
      <c r="E20" s="2"/>
      <c r="F20" s="2"/>
      <c r="G20" s="2"/>
      <c r="H20" s="2"/>
      <c r="I20" s="2"/>
    </row>
    <row r="23" spans="1:9" ht="15" thickBot="1" x14ac:dyDescent="0.3"/>
    <row r="24" spans="1:9" ht="18.75" thickBot="1" x14ac:dyDescent="0.3">
      <c r="A24" s="40" t="s">
        <v>0</v>
      </c>
      <c r="B24" s="41"/>
      <c r="C24" s="41"/>
      <c r="D24" s="41"/>
      <c r="E24" s="41"/>
      <c r="F24" s="41"/>
      <c r="G24" s="41"/>
      <c r="H24" s="41"/>
      <c r="I24" s="42"/>
    </row>
    <row r="25" spans="1:9" ht="15" customHeight="1" x14ac:dyDescent="0.25">
      <c r="A25" s="55" t="s">
        <v>3</v>
      </c>
      <c r="B25" s="60"/>
      <c r="C25" s="55" t="s">
        <v>63</v>
      </c>
      <c r="D25" s="56"/>
      <c r="E25" s="56"/>
      <c r="F25" s="56"/>
      <c r="G25" s="60"/>
      <c r="H25" s="55" t="s">
        <v>2</v>
      </c>
      <c r="I25" s="60"/>
    </row>
    <row r="26" spans="1:9" ht="15.75" customHeight="1" thickBot="1" x14ac:dyDescent="0.3">
      <c r="A26" s="61"/>
      <c r="B26" s="62"/>
      <c r="C26" s="61"/>
      <c r="D26" s="63"/>
      <c r="E26" s="63"/>
      <c r="F26" s="63"/>
      <c r="G26" s="62"/>
      <c r="H26" s="61"/>
      <c r="I26" s="62"/>
    </row>
    <row r="27" spans="1:9" ht="15" customHeight="1" x14ac:dyDescent="0.25">
      <c r="A27" s="58">
        <v>1</v>
      </c>
      <c r="B27" s="59"/>
      <c r="C27" s="55" t="s">
        <v>29</v>
      </c>
      <c r="D27" s="56"/>
      <c r="E27" s="56"/>
      <c r="F27" s="56"/>
      <c r="G27" s="60"/>
      <c r="H27" s="89">
        <f>I115</f>
        <v>0</v>
      </c>
      <c r="I27" s="90"/>
    </row>
    <row r="28" spans="1:9" ht="15" customHeight="1" x14ac:dyDescent="0.25">
      <c r="A28" s="46">
        <v>2</v>
      </c>
      <c r="B28" s="47"/>
      <c r="C28" s="46" t="s">
        <v>30</v>
      </c>
      <c r="D28" s="47"/>
      <c r="E28" s="47"/>
      <c r="F28" s="47"/>
      <c r="G28" s="48"/>
      <c r="H28" s="29">
        <f>I122</f>
        <v>0</v>
      </c>
      <c r="I28" s="30"/>
    </row>
    <row r="29" spans="1:9" ht="15" customHeight="1" x14ac:dyDescent="0.25">
      <c r="A29" s="46">
        <v>3</v>
      </c>
      <c r="B29" s="47"/>
      <c r="C29" s="46" t="s">
        <v>31</v>
      </c>
      <c r="D29" s="47"/>
      <c r="E29" s="47"/>
      <c r="F29" s="47"/>
      <c r="G29" s="48"/>
      <c r="H29" s="29">
        <f>I130</f>
        <v>0</v>
      </c>
      <c r="I29" s="30"/>
    </row>
    <row r="30" spans="1:9" ht="15" customHeight="1" x14ac:dyDescent="0.25">
      <c r="A30" s="46">
        <v>4</v>
      </c>
      <c r="B30" s="47"/>
      <c r="C30" s="46" t="s">
        <v>52</v>
      </c>
      <c r="D30" s="47"/>
      <c r="E30" s="47"/>
      <c r="F30" s="47"/>
      <c r="G30" s="48"/>
      <c r="H30" s="29">
        <f>I139</f>
        <v>0</v>
      </c>
      <c r="I30" s="30"/>
    </row>
    <row r="31" spans="1:9" ht="15.75" customHeight="1" thickBot="1" x14ac:dyDescent="0.3">
      <c r="A31" s="43">
        <v>5</v>
      </c>
      <c r="B31" s="44"/>
      <c r="C31" s="43" t="s">
        <v>46</v>
      </c>
      <c r="D31" s="44"/>
      <c r="E31" s="44"/>
      <c r="F31" s="44"/>
      <c r="G31" s="45"/>
      <c r="H31" s="87">
        <f>I146</f>
        <v>0</v>
      </c>
      <c r="I31" s="88"/>
    </row>
    <row r="32" spans="1:9" ht="15.75" customHeight="1" thickBot="1" x14ac:dyDescent="0.3">
      <c r="A32" s="64" t="s">
        <v>4</v>
      </c>
      <c r="B32" s="65"/>
      <c r="C32" s="66" t="s">
        <v>5</v>
      </c>
      <c r="D32" s="66"/>
      <c r="E32" s="66"/>
      <c r="F32" s="66"/>
      <c r="G32" s="67"/>
      <c r="H32" s="91">
        <f>SUM(I27:I31)</f>
        <v>0</v>
      </c>
      <c r="I32" s="92"/>
    </row>
    <row r="33" spans="1:9" ht="15" customHeight="1" x14ac:dyDescent="0.25">
      <c r="A33" s="55" t="s">
        <v>27</v>
      </c>
      <c r="B33" s="56"/>
      <c r="C33" s="53">
        <v>0.25</v>
      </c>
      <c r="D33" s="53"/>
      <c r="E33" s="53"/>
      <c r="F33" s="53"/>
      <c r="G33" s="54"/>
      <c r="H33" s="93">
        <f>H32*0.25</f>
        <v>0</v>
      </c>
      <c r="I33" s="94"/>
    </row>
    <row r="34" spans="1:9" ht="15.75" customHeight="1" thickBot="1" x14ac:dyDescent="0.3">
      <c r="A34" s="49" t="s">
        <v>4</v>
      </c>
      <c r="B34" s="50"/>
      <c r="C34" s="51" t="s">
        <v>65</v>
      </c>
      <c r="D34" s="51"/>
      <c r="E34" s="51"/>
      <c r="F34" s="51"/>
      <c r="G34" s="52"/>
      <c r="H34" s="95">
        <f>H32+H33</f>
        <v>0</v>
      </c>
      <c r="I34" s="96"/>
    </row>
    <row r="43" spans="1:9" x14ac:dyDescent="0.25">
      <c r="A43" s="57" t="s">
        <v>8</v>
      </c>
      <c r="B43" s="57"/>
      <c r="C43" s="4"/>
      <c r="D43" s="4"/>
      <c r="E43" s="4"/>
      <c r="F43" s="4"/>
    </row>
    <row r="44" spans="1:9" x14ac:dyDescent="0.25">
      <c r="A44" s="1"/>
      <c r="B44" s="1"/>
    </row>
    <row r="45" spans="1:9" x14ac:dyDescent="0.25">
      <c r="A45" s="57" t="s">
        <v>7</v>
      </c>
      <c r="B45" s="57"/>
      <c r="C45" s="4"/>
      <c r="D45" s="4"/>
      <c r="E45" s="4"/>
      <c r="F45" s="4"/>
    </row>
    <row r="46" spans="1:9" x14ac:dyDescent="0.25">
      <c r="A46" s="1"/>
      <c r="B46" s="1"/>
    </row>
    <row r="47" spans="1:9" x14ac:dyDescent="0.25">
      <c r="A47" s="57" t="s">
        <v>6</v>
      </c>
      <c r="B47" s="57"/>
      <c r="C47" s="4"/>
      <c r="D47" s="4"/>
      <c r="E47" s="4"/>
      <c r="F47" s="4"/>
    </row>
    <row r="53" spans="1:9" ht="15" thickBot="1" x14ac:dyDescent="0.3">
      <c r="G53" s="5"/>
    </row>
    <row r="54" spans="1:9" ht="15" thickBot="1" x14ac:dyDescent="0.3">
      <c r="A54" s="3" t="s">
        <v>10</v>
      </c>
      <c r="G54" s="74"/>
      <c r="H54" s="75"/>
      <c r="I54" s="23" t="s">
        <v>11</v>
      </c>
    </row>
    <row r="55" spans="1:9" ht="15" thickBot="1" x14ac:dyDescent="0.3">
      <c r="G55" s="5"/>
    </row>
    <row r="56" spans="1:9" ht="15" thickBot="1" x14ac:dyDescent="0.3">
      <c r="A56" s="3" t="s">
        <v>9</v>
      </c>
      <c r="G56" s="74"/>
      <c r="H56" s="75"/>
      <c r="I56" s="23" t="s">
        <v>11</v>
      </c>
    </row>
    <row r="57" spans="1:9" x14ac:dyDescent="0.25">
      <c r="G57" s="5"/>
    </row>
    <row r="58" spans="1:9" x14ac:dyDescent="0.25">
      <c r="G58" s="78"/>
      <c r="H58" s="78"/>
      <c r="I58" s="18"/>
    </row>
    <row r="62" spans="1:9" x14ac:dyDescent="0.25">
      <c r="A62" s="3" t="s">
        <v>67</v>
      </c>
    </row>
    <row r="63" spans="1:9" x14ac:dyDescent="0.25">
      <c r="A63" s="3" t="s">
        <v>68</v>
      </c>
    </row>
    <row r="66" spans="1:9" x14ac:dyDescent="0.25">
      <c r="A66" s="76"/>
      <c r="B66" s="76"/>
      <c r="C66" s="76"/>
      <c r="D66" s="3" t="s">
        <v>12</v>
      </c>
      <c r="E66" s="6" t="s">
        <v>13</v>
      </c>
      <c r="F66" s="3">
        <v>-2024</v>
      </c>
      <c r="G66" s="76"/>
      <c r="H66" s="76"/>
      <c r="I66" s="76"/>
    </row>
    <row r="67" spans="1:9" x14ac:dyDescent="0.25">
      <c r="G67" s="77" t="s">
        <v>14</v>
      </c>
      <c r="H67" s="77"/>
      <c r="I67" s="77"/>
    </row>
    <row r="105" spans="1:9" ht="15" customHeight="1" x14ac:dyDescent="0.25">
      <c r="A105" s="39" t="s">
        <v>62</v>
      </c>
      <c r="B105" s="39"/>
      <c r="C105" s="39"/>
      <c r="D105" s="39"/>
      <c r="E105" s="39"/>
      <c r="F105" s="39"/>
      <c r="G105" s="39"/>
      <c r="H105" s="39"/>
      <c r="I105" s="39"/>
    </row>
    <row r="106" spans="1:9" x14ac:dyDescent="0.2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4.25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x14ac:dyDescent="0.25">
      <c r="A108" s="57" t="s">
        <v>29</v>
      </c>
      <c r="B108" s="57"/>
      <c r="C108" s="57"/>
      <c r="D108" s="57"/>
    </row>
    <row r="109" spans="1:9" ht="14.25" customHeight="1" thickBot="1" x14ac:dyDescent="0.3">
      <c r="A109" s="85"/>
      <c r="B109" s="85"/>
      <c r="C109" s="85"/>
      <c r="D109" s="85"/>
      <c r="F109" s="3" t="s">
        <v>66</v>
      </c>
      <c r="H109" s="7"/>
      <c r="I109" s="7"/>
    </row>
    <row r="110" spans="1:9" x14ac:dyDescent="0.25">
      <c r="A110" s="8" t="s">
        <v>3</v>
      </c>
      <c r="B110" s="82" t="s">
        <v>15</v>
      </c>
      <c r="C110" s="83"/>
      <c r="D110" s="84"/>
      <c r="E110" s="17" t="s">
        <v>16</v>
      </c>
      <c r="F110" s="17" t="s">
        <v>17</v>
      </c>
      <c r="G110" s="82" t="s">
        <v>19</v>
      </c>
      <c r="H110" s="84"/>
      <c r="I110" s="17" t="s">
        <v>18</v>
      </c>
    </row>
    <row r="111" spans="1:9" ht="84.75" customHeight="1" x14ac:dyDescent="0.25">
      <c r="A111" s="10" t="s">
        <v>20</v>
      </c>
      <c r="B111" s="70" t="s">
        <v>39</v>
      </c>
      <c r="C111" s="72"/>
      <c r="D111" s="73"/>
      <c r="E111" s="9" t="s">
        <v>41</v>
      </c>
      <c r="F111" s="28">
        <v>277</v>
      </c>
      <c r="G111" s="68"/>
      <c r="H111" s="69"/>
      <c r="I111" s="24">
        <f>F111*G111</f>
        <v>0</v>
      </c>
    </row>
    <row r="112" spans="1:9" ht="67.5" customHeight="1" x14ac:dyDescent="0.25">
      <c r="A112" s="10" t="s">
        <v>21</v>
      </c>
      <c r="B112" s="70" t="s">
        <v>36</v>
      </c>
      <c r="C112" s="72"/>
      <c r="D112" s="73"/>
      <c r="E112" s="9" t="s">
        <v>41</v>
      </c>
      <c r="F112" s="28">
        <v>155</v>
      </c>
      <c r="G112" s="80"/>
      <c r="H112" s="81"/>
      <c r="I112" s="24">
        <f t="shared" ref="I112:I114" si="0">F112*G112</f>
        <v>0</v>
      </c>
    </row>
    <row r="113" spans="1:9" ht="79.5" customHeight="1" x14ac:dyDescent="0.25">
      <c r="A113" s="10" t="s">
        <v>22</v>
      </c>
      <c r="B113" s="70" t="s">
        <v>40</v>
      </c>
      <c r="C113" s="35"/>
      <c r="D113" s="71"/>
      <c r="E113" s="9" t="s">
        <v>41</v>
      </c>
      <c r="F113" s="28">
        <v>109</v>
      </c>
      <c r="G113" s="80"/>
      <c r="H113" s="81"/>
      <c r="I113" s="24">
        <f t="shared" si="0"/>
        <v>0</v>
      </c>
    </row>
    <row r="114" spans="1:9" ht="78" customHeight="1" thickBot="1" x14ac:dyDescent="0.3">
      <c r="A114" s="10" t="s">
        <v>23</v>
      </c>
      <c r="B114" s="70" t="s">
        <v>37</v>
      </c>
      <c r="C114" s="35"/>
      <c r="D114" s="71"/>
      <c r="E114" s="9" t="s">
        <v>41</v>
      </c>
      <c r="F114" s="28">
        <v>56</v>
      </c>
      <c r="G114" s="80"/>
      <c r="H114" s="81"/>
      <c r="I114" s="24">
        <f t="shared" si="0"/>
        <v>0</v>
      </c>
    </row>
    <row r="115" spans="1:9" ht="15" thickBot="1" x14ac:dyDescent="0.3">
      <c r="A115" s="31" t="s">
        <v>25</v>
      </c>
      <c r="B115" s="32"/>
      <c r="C115" s="32"/>
      <c r="D115" s="32"/>
      <c r="E115" s="32"/>
      <c r="F115" s="32"/>
      <c r="G115" s="32"/>
      <c r="H115" s="33"/>
      <c r="I115" s="25">
        <f>SUM(I111:I114)</f>
        <v>0</v>
      </c>
    </row>
    <row r="117" spans="1:9" x14ac:dyDescent="0.25">
      <c r="A117" s="57" t="s">
        <v>30</v>
      </c>
      <c r="B117" s="57"/>
      <c r="C117" s="57"/>
      <c r="D117" s="57"/>
    </row>
    <row r="118" spans="1:9" ht="15" thickBot="1" x14ac:dyDescent="0.3">
      <c r="A118" s="85"/>
      <c r="B118" s="85"/>
      <c r="C118" s="85"/>
      <c r="D118" s="85"/>
      <c r="F118" s="3" t="s">
        <v>66</v>
      </c>
    </row>
    <row r="119" spans="1:9" x14ac:dyDescent="0.25">
      <c r="A119" s="8" t="s">
        <v>3</v>
      </c>
      <c r="B119" s="82" t="s">
        <v>15</v>
      </c>
      <c r="C119" s="83"/>
      <c r="D119" s="84"/>
      <c r="E119" s="17" t="s">
        <v>16</v>
      </c>
      <c r="F119" s="17" t="s">
        <v>17</v>
      </c>
      <c r="G119" s="82" t="s">
        <v>19</v>
      </c>
      <c r="H119" s="84"/>
      <c r="I119" s="17" t="s">
        <v>18</v>
      </c>
    </row>
    <row r="120" spans="1:9" ht="49.5" customHeight="1" x14ac:dyDescent="0.25">
      <c r="A120" s="10" t="s">
        <v>28</v>
      </c>
      <c r="B120" s="70" t="s">
        <v>38</v>
      </c>
      <c r="C120" s="35"/>
      <c r="D120" s="71"/>
      <c r="E120" s="9" t="s">
        <v>41</v>
      </c>
      <c r="F120" s="28">
        <v>600</v>
      </c>
      <c r="G120" s="80"/>
      <c r="H120" s="81"/>
      <c r="I120" s="24">
        <f>F120*G120</f>
        <v>0</v>
      </c>
    </row>
    <row r="121" spans="1:9" ht="49.5" customHeight="1" thickBot="1" x14ac:dyDescent="0.3">
      <c r="A121" s="10" t="s">
        <v>64</v>
      </c>
      <c r="B121" s="70" t="s">
        <v>44</v>
      </c>
      <c r="C121" s="35"/>
      <c r="D121" s="71"/>
      <c r="E121" s="9" t="s">
        <v>45</v>
      </c>
      <c r="F121" s="28">
        <v>1500</v>
      </c>
      <c r="G121" s="80"/>
      <c r="H121" s="81"/>
      <c r="I121" s="24">
        <f>F121*G121</f>
        <v>0</v>
      </c>
    </row>
    <row r="122" spans="1:9" ht="15" customHeight="1" thickBot="1" x14ac:dyDescent="0.3">
      <c r="A122" s="31" t="s">
        <v>26</v>
      </c>
      <c r="B122" s="32"/>
      <c r="C122" s="32"/>
      <c r="D122" s="32"/>
      <c r="E122" s="32"/>
      <c r="F122" s="32"/>
      <c r="G122" s="32"/>
      <c r="H122" s="33"/>
      <c r="I122" s="25">
        <f>SUM(I120:I121)</f>
        <v>0</v>
      </c>
    </row>
    <row r="123" spans="1:9" ht="1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x14ac:dyDescent="0.25">
      <c r="A124" s="57" t="s">
        <v>31</v>
      </c>
      <c r="B124" s="57"/>
      <c r="C124" s="57"/>
      <c r="D124" s="57"/>
    </row>
    <row r="125" spans="1:9" ht="15" thickBot="1" x14ac:dyDescent="0.3">
      <c r="A125" s="85"/>
      <c r="B125" s="85"/>
      <c r="C125" s="85"/>
      <c r="D125" s="85"/>
      <c r="F125" s="3" t="s">
        <v>66</v>
      </c>
    </row>
    <row r="126" spans="1:9" x14ac:dyDescent="0.25">
      <c r="A126" s="8" t="s">
        <v>3</v>
      </c>
      <c r="B126" s="86" t="s">
        <v>15</v>
      </c>
      <c r="C126" s="83"/>
      <c r="D126" s="84"/>
      <c r="E126" s="17" t="s">
        <v>16</v>
      </c>
      <c r="F126" s="14" t="s">
        <v>17</v>
      </c>
      <c r="G126" s="82" t="s">
        <v>19</v>
      </c>
      <c r="H126" s="84"/>
      <c r="I126" s="14" t="s">
        <v>18</v>
      </c>
    </row>
    <row r="127" spans="1:9" ht="67.5" customHeight="1" x14ac:dyDescent="0.25">
      <c r="A127" s="10" t="s">
        <v>32</v>
      </c>
      <c r="B127" s="34" t="s">
        <v>59</v>
      </c>
      <c r="C127" s="35"/>
      <c r="D127" s="71"/>
      <c r="E127" s="9" t="s">
        <v>24</v>
      </c>
      <c r="F127" s="13">
        <v>20</v>
      </c>
      <c r="G127" s="29"/>
      <c r="H127" s="30"/>
      <c r="I127" s="27">
        <f>F127*G127</f>
        <v>0</v>
      </c>
    </row>
    <row r="128" spans="1:9" ht="56.25" customHeight="1" x14ac:dyDescent="0.25">
      <c r="A128" s="10" t="s">
        <v>33</v>
      </c>
      <c r="B128" s="34" t="s">
        <v>42</v>
      </c>
      <c r="C128" s="35"/>
      <c r="D128" s="35"/>
      <c r="E128" s="9" t="s">
        <v>24</v>
      </c>
      <c r="F128" s="20">
        <v>30</v>
      </c>
      <c r="G128" s="29"/>
      <c r="H128" s="30"/>
      <c r="I128" s="27">
        <f t="shared" ref="I128:I129" si="1">F128*G128</f>
        <v>0</v>
      </c>
    </row>
    <row r="129" spans="1:9" ht="56.25" customHeight="1" thickBot="1" x14ac:dyDescent="0.3">
      <c r="A129" s="16" t="s">
        <v>34</v>
      </c>
      <c r="B129" s="36" t="s">
        <v>60</v>
      </c>
      <c r="C129" s="37"/>
      <c r="D129" s="37"/>
      <c r="E129" s="9" t="s">
        <v>24</v>
      </c>
      <c r="F129" s="20">
        <v>20</v>
      </c>
      <c r="G129" s="29"/>
      <c r="H129" s="30"/>
      <c r="I129" s="27">
        <f t="shared" si="1"/>
        <v>0</v>
      </c>
    </row>
    <row r="130" spans="1:9" ht="15" customHeight="1" thickBot="1" x14ac:dyDescent="0.3">
      <c r="A130" s="31" t="s">
        <v>35</v>
      </c>
      <c r="B130" s="32"/>
      <c r="C130" s="32"/>
      <c r="D130" s="32"/>
      <c r="E130" s="32"/>
      <c r="F130" s="32"/>
      <c r="G130" s="32"/>
      <c r="H130" s="79"/>
      <c r="I130" s="25">
        <f>SUM(I127:I129)</f>
        <v>0</v>
      </c>
    </row>
    <row r="131" spans="1:9" ht="1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 customHeight="1" x14ac:dyDescent="0.25">
      <c r="A133" s="57" t="s">
        <v>52</v>
      </c>
      <c r="B133" s="57"/>
      <c r="C133" s="57"/>
      <c r="D133" s="57"/>
    </row>
    <row r="134" spans="1:9" ht="15" customHeight="1" thickBot="1" x14ac:dyDescent="0.3">
      <c r="A134" s="85"/>
      <c r="B134" s="85"/>
      <c r="C134" s="85"/>
      <c r="D134" s="85"/>
      <c r="F134" s="3" t="s">
        <v>66</v>
      </c>
    </row>
    <row r="135" spans="1:9" ht="15" customHeight="1" x14ac:dyDescent="0.25">
      <c r="A135" s="8" t="s">
        <v>3</v>
      </c>
      <c r="B135" s="86" t="s">
        <v>15</v>
      </c>
      <c r="C135" s="83"/>
      <c r="D135" s="84"/>
      <c r="E135" s="17" t="s">
        <v>16</v>
      </c>
      <c r="F135" s="19" t="s">
        <v>17</v>
      </c>
      <c r="G135" s="82" t="s">
        <v>19</v>
      </c>
      <c r="H135" s="84"/>
      <c r="I135" s="19" t="s">
        <v>18</v>
      </c>
    </row>
    <row r="136" spans="1:9" ht="51" customHeight="1" x14ac:dyDescent="0.25">
      <c r="A136" s="10" t="s">
        <v>47</v>
      </c>
      <c r="B136" s="70" t="s">
        <v>56</v>
      </c>
      <c r="C136" s="35"/>
      <c r="D136" s="71"/>
      <c r="E136" s="9" t="s">
        <v>51</v>
      </c>
      <c r="F136" s="20">
        <v>60</v>
      </c>
      <c r="G136" s="29"/>
      <c r="H136" s="30"/>
      <c r="I136" s="27">
        <f>F136*G136</f>
        <v>0</v>
      </c>
    </row>
    <row r="137" spans="1:9" ht="51" customHeight="1" x14ac:dyDescent="0.25">
      <c r="A137" s="10" t="s">
        <v>53</v>
      </c>
      <c r="B137" s="70" t="s">
        <v>57</v>
      </c>
      <c r="C137" s="35"/>
      <c r="D137" s="71"/>
      <c r="E137" s="9" t="s">
        <v>51</v>
      </c>
      <c r="F137" s="20">
        <v>30</v>
      </c>
      <c r="G137" s="29"/>
      <c r="H137" s="30"/>
      <c r="I137" s="27">
        <f t="shared" ref="I137:I138" si="2">F137*G137</f>
        <v>0</v>
      </c>
    </row>
    <row r="138" spans="1:9" ht="51" customHeight="1" thickBot="1" x14ac:dyDescent="0.3">
      <c r="A138" s="16" t="s">
        <v>54</v>
      </c>
      <c r="B138" s="70" t="s">
        <v>55</v>
      </c>
      <c r="C138" s="35"/>
      <c r="D138" s="71"/>
      <c r="E138" s="9" t="s">
        <v>51</v>
      </c>
      <c r="F138" s="20">
        <v>60</v>
      </c>
      <c r="G138" s="29"/>
      <c r="H138" s="30"/>
      <c r="I138" s="27">
        <f t="shared" si="2"/>
        <v>0</v>
      </c>
    </row>
    <row r="139" spans="1:9" ht="15" customHeight="1" thickBot="1" x14ac:dyDescent="0.3">
      <c r="A139" s="31" t="s">
        <v>50</v>
      </c>
      <c r="B139" s="32"/>
      <c r="C139" s="32"/>
      <c r="D139" s="32"/>
      <c r="E139" s="32"/>
      <c r="F139" s="32"/>
      <c r="G139" s="32"/>
      <c r="H139" s="79"/>
      <c r="I139" s="25">
        <f>SUM(I136:I138)</f>
        <v>0</v>
      </c>
    </row>
    <row r="140" spans="1:9" ht="1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" customHeight="1" x14ac:dyDescent="0.25">
      <c r="A142" s="57" t="s">
        <v>49</v>
      </c>
      <c r="B142" s="57"/>
      <c r="C142" s="57"/>
      <c r="D142" s="57"/>
      <c r="E142" s="57"/>
    </row>
    <row r="143" spans="1:9" ht="15.75" customHeight="1" thickBot="1" x14ac:dyDescent="0.3">
      <c r="A143" s="85"/>
      <c r="B143" s="85"/>
      <c r="C143" s="85"/>
      <c r="D143" s="85"/>
      <c r="E143" s="85"/>
      <c r="F143" s="3" t="s">
        <v>66</v>
      </c>
    </row>
    <row r="144" spans="1:9" x14ac:dyDescent="0.25">
      <c r="A144" s="11" t="s">
        <v>3</v>
      </c>
      <c r="B144" s="82" t="s">
        <v>15</v>
      </c>
      <c r="C144" s="83"/>
      <c r="D144" s="84"/>
      <c r="E144" s="15" t="s">
        <v>16</v>
      </c>
      <c r="F144" s="17" t="s">
        <v>17</v>
      </c>
      <c r="G144" s="86" t="s">
        <v>19</v>
      </c>
      <c r="H144" s="84"/>
      <c r="I144" s="17" t="s">
        <v>18</v>
      </c>
    </row>
    <row r="145" spans="1:9" ht="15" thickBot="1" x14ac:dyDescent="0.3">
      <c r="A145" s="12" t="s">
        <v>69</v>
      </c>
      <c r="B145" s="70" t="s">
        <v>46</v>
      </c>
      <c r="C145" s="35"/>
      <c r="D145" s="71"/>
      <c r="E145" s="21" t="s">
        <v>48</v>
      </c>
      <c r="F145" s="9">
        <v>1</v>
      </c>
      <c r="G145" s="87"/>
      <c r="H145" s="88"/>
      <c r="I145" s="26">
        <f>F145*G145</f>
        <v>0</v>
      </c>
    </row>
    <row r="146" spans="1:9" ht="15" thickBot="1" x14ac:dyDescent="0.3">
      <c r="A146" s="31" t="s">
        <v>58</v>
      </c>
      <c r="B146" s="32"/>
      <c r="C146" s="32"/>
      <c r="D146" s="32"/>
      <c r="E146" s="32"/>
      <c r="F146" s="32"/>
      <c r="G146" s="32"/>
      <c r="H146" s="33"/>
      <c r="I146" s="25">
        <f>SUM(I145)</f>
        <v>0</v>
      </c>
    </row>
  </sheetData>
  <mergeCells count="88">
    <mergeCell ref="G121:H121"/>
    <mergeCell ref="H25:I26"/>
    <mergeCell ref="H27:I27"/>
    <mergeCell ref="H28:I28"/>
    <mergeCell ref="H29:I29"/>
    <mergeCell ref="H30:I30"/>
    <mergeCell ref="H31:I31"/>
    <mergeCell ref="H32:I32"/>
    <mergeCell ref="H33:I33"/>
    <mergeCell ref="H34:I34"/>
    <mergeCell ref="A105:I107"/>
    <mergeCell ref="G110:H110"/>
    <mergeCell ref="B110:D110"/>
    <mergeCell ref="A108:D109"/>
    <mergeCell ref="G113:H113"/>
    <mergeCell ref="G112:H112"/>
    <mergeCell ref="B137:D137"/>
    <mergeCell ref="B136:D136"/>
    <mergeCell ref="A146:H146"/>
    <mergeCell ref="A142:E143"/>
    <mergeCell ref="A30:B30"/>
    <mergeCell ref="C30:G30"/>
    <mergeCell ref="B138:D138"/>
    <mergeCell ref="A133:D134"/>
    <mergeCell ref="B135:D135"/>
    <mergeCell ref="G135:H135"/>
    <mergeCell ref="G136:H136"/>
    <mergeCell ref="B144:D144"/>
    <mergeCell ref="G144:H144"/>
    <mergeCell ref="B145:D145"/>
    <mergeCell ref="G145:H145"/>
    <mergeCell ref="G137:H137"/>
    <mergeCell ref="G138:H138"/>
    <mergeCell ref="A139:H139"/>
    <mergeCell ref="A115:H115"/>
    <mergeCell ref="G114:H114"/>
    <mergeCell ref="B119:D119"/>
    <mergeCell ref="G119:H119"/>
    <mergeCell ref="B120:D120"/>
    <mergeCell ref="G120:H120"/>
    <mergeCell ref="B114:D114"/>
    <mergeCell ref="B121:D121"/>
    <mergeCell ref="A130:H130"/>
    <mergeCell ref="A117:D118"/>
    <mergeCell ref="A124:D125"/>
    <mergeCell ref="B126:D126"/>
    <mergeCell ref="G126:H126"/>
    <mergeCell ref="B127:D127"/>
    <mergeCell ref="G111:H111"/>
    <mergeCell ref="B113:D113"/>
    <mergeCell ref="B112:D112"/>
    <mergeCell ref="B111:D111"/>
    <mergeCell ref="G54:H54"/>
    <mergeCell ref="G56:H56"/>
    <mergeCell ref="A66:C66"/>
    <mergeCell ref="G66:I66"/>
    <mergeCell ref="G67:I67"/>
    <mergeCell ref="G58:H58"/>
    <mergeCell ref="A32:B32"/>
    <mergeCell ref="C32:G32"/>
    <mergeCell ref="A28:B28"/>
    <mergeCell ref="C28:G28"/>
    <mergeCell ref="C27:G27"/>
    <mergeCell ref="A34:B34"/>
    <mergeCell ref="C34:G34"/>
    <mergeCell ref="C33:G33"/>
    <mergeCell ref="A33:B33"/>
    <mergeCell ref="A47:B47"/>
    <mergeCell ref="A45:B45"/>
    <mergeCell ref="A43:B43"/>
    <mergeCell ref="A4:I6"/>
    <mergeCell ref="A11:I12"/>
    <mergeCell ref="A13:I14"/>
    <mergeCell ref="A24:I24"/>
    <mergeCell ref="A31:B31"/>
    <mergeCell ref="C31:G31"/>
    <mergeCell ref="D8:F9"/>
    <mergeCell ref="C29:G29"/>
    <mergeCell ref="A29:B29"/>
    <mergeCell ref="A27:B27"/>
    <mergeCell ref="A25:B26"/>
    <mergeCell ref="C25:G26"/>
    <mergeCell ref="G127:H127"/>
    <mergeCell ref="A122:H122"/>
    <mergeCell ref="B128:D128"/>
    <mergeCell ref="G128:H128"/>
    <mergeCell ref="B129:D129"/>
    <mergeCell ref="G129:H129"/>
  </mergeCells>
  <phoneticPr fontId="4" type="noConversion"/>
  <pageMargins left="0.59055118110236215" right="0" top="0.31496062992125984" bottom="0.39370078740157483" header="0.19685039370078741" footer="0.19685039370078741"/>
  <pageSetup paperSize="9" fitToHeight="0" orientation="portrait" r:id="rId1"/>
  <headerFooter>
    <oddFooter>&amp;C
&amp;RSide &amp;P af &amp;N</oddFooter>
  </headerFooter>
  <rowBreaks count="3" manualBreakCount="3">
    <brk id="52" max="8" man="1"/>
    <brk id="104" max="8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Tilbudsliste</vt:lpstr>
      <vt:lpstr>Tilbudsliste!Print_Area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 - Asfaltreparationer</dc:title>
  <dc:creator>Caroline Baastrup Weir</dc:creator>
  <cp:lastModifiedBy>Christian Bøtker Kongsvad Andersen</cp:lastModifiedBy>
  <cp:lastPrinted>2024-03-01T11:56:08Z</cp:lastPrinted>
  <dcterms:created xsi:type="dcterms:W3CDTF">2024-01-09T14:26:55Z</dcterms:created>
  <dcterms:modified xsi:type="dcterms:W3CDTF">2024-03-01T11:58:21Z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ea7001-5c24-4702-a3ac-e436ccb02747_Enabled">
    <vt:lpwstr>true</vt:lpwstr>
  </property>
  <property fmtid="{D5CDD505-2E9C-101B-9397-08002B2CF9AE}" pid="3" name="MSIP_Label_20ea7001-5c24-4702-a3ac-e436ccb02747_SetDate">
    <vt:lpwstr>2024-01-09T14:48:28Z</vt:lpwstr>
  </property>
  <property fmtid="{D5CDD505-2E9C-101B-9397-08002B2CF9AE}" pid="4" name="MSIP_Label_20ea7001-5c24-4702-a3ac-e436ccb02747_Method">
    <vt:lpwstr>Standard</vt:lpwstr>
  </property>
  <property fmtid="{D5CDD505-2E9C-101B-9397-08002B2CF9AE}" pid="5" name="MSIP_Label_20ea7001-5c24-4702-a3ac-e436ccb02747_Name">
    <vt:lpwstr>Confidential</vt:lpwstr>
  </property>
  <property fmtid="{D5CDD505-2E9C-101B-9397-08002B2CF9AE}" pid="6" name="MSIP_Label_20ea7001-5c24-4702-a3ac-e436ccb02747_SiteId">
    <vt:lpwstr>c8823c91-be81-4f89-b024-6c3dd789c106</vt:lpwstr>
  </property>
  <property fmtid="{D5CDD505-2E9C-101B-9397-08002B2CF9AE}" pid="7" name="MSIP_Label_20ea7001-5c24-4702-a3ac-e436ccb02747_ActionId">
    <vt:lpwstr>fdce58f9-c69f-4bd6-bbe8-29a49b1389cb</vt:lpwstr>
  </property>
  <property fmtid="{D5CDD505-2E9C-101B-9397-08002B2CF9AE}" pid="8" name="MSIP_Label_20ea7001-5c24-4702-a3ac-e436ccb02747_ContentBits">
    <vt:lpwstr>2</vt:lpwstr>
  </property>
</Properties>
</file>